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4000" windowHeight="9735"/>
  </bookViews>
  <sheets>
    <sheet name="Сводный сметный расчет" sheetId="2" r:id="rId1"/>
  </sheets>
  <definedNames>
    <definedName name="_xlnm.Print_Titles" localSheetId="0">'Сводный сметный расчет'!$23:$23</definedName>
    <definedName name="_xlnm.Print_Area" localSheetId="0">'Сводный сметный расчет'!$A$1:$H$50</definedName>
  </definedNames>
  <calcPr calcId="125725"/>
</workbook>
</file>

<file path=xl/calcChain.xml><?xml version="1.0" encoding="utf-8"?>
<calcChain xmlns="http://schemas.openxmlformats.org/spreadsheetml/2006/main">
  <c r="H40" i="2"/>
  <c r="D27"/>
  <c r="H27" s="1"/>
  <c r="D42" l="1"/>
  <c r="H26"/>
  <c r="H42" l="1"/>
  <c r="G42"/>
  <c r="G43" s="1"/>
  <c r="H30"/>
  <c r="F30"/>
  <c r="E30"/>
  <c r="D30"/>
  <c r="D32"/>
  <c r="H25"/>
  <c r="D34" l="1"/>
  <c r="H32"/>
  <c r="D35" l="1"/>
  <c r="H35" s="1"/>
  <c r="H44"/>
  <c r="D36" l="1"/>
  <c r="D43" s="1"/>
  <c r="H36" l="1"/>
  <c r="H43"/>
  <c r="D45"/>
  <c r="D47" s="1"/>
  <c r="D48" s="1"/>
  <c r="D49" s="1"/>
  <c r="G45" l="1"/>
  <c r="G47" s="1"/>
  <c r="H45"/>
  <c r="G48" l="1"/>
  <c r="G49" s="1"/>
  <c r="H47"/>
  <c r="H48" s="1"/>
  <c r="H49" s="1"/>
</calcChain>
</file>

<file path=xl/sharedStrings.xml><?xml version="1.0" encoding="utf-8"?>
<sst xmlns="http://schemas.openxmlformats.org/spreadsheetml/2006/main" count="50" uniqueCount="50">
  <si>
    <t>(наименование стройки)</t>
  </si>
  <si>
    <t>монтажных работ</t>
  </si>
  <si>
    <t>оборудования, мебели, инвентаря</t>
  </si>
  <si>
    <t>прочих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</si>
  <si>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</si>
  <si>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</si>
  <si>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</si>
  <si>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</si>
  <si>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</si>
  <si>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</si>
  <si>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</si>
  <si>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В том числе возвратных сумм  руб.</t>
  </si>
  <si>
    <t>Глава 4. Объекты энергетического хозяйства</t>
  </si>
  <si>
    <t>Итого по Главе 4. "Объекты энергетического хозяйства"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</si>
  <si>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</si>
  <si>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</si>
  <si>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</si>
  <si>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</si>
  <si>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</si>
  <si>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1-9</t>
  </si>
  <si>
    <t>Налоги и обязательные платежи</t>
  </si>
  <si>
    <t>Налог на добавленную стоимость (20%)</t>
  </si>
  <si>
    <t>Итого "Налоги и обязательные платежи"</t>
  </si>
  <si>
    <t>Итого по сводному расчету</t>
  </si>
  <si>
    <t>Итого по Главе 8. "Временные здания и сооружения"</t>
  </si>
  <si>
    <t>Итого по Главе 9. "Прочие работы и затраты"</t>
  </si>
  <si>
    <t>Временные здания и сооружения (3,7%*0,8)</t>
  </si>
  <si>
    <t>Дополнительные затраты при производстве строительно-монтажных работ в зимнее время</t>
  </si>
  <si>
    <t>Глава 2. Основные объекты строительства</t>
  </si>
  <si>
    <t>Итого по Главе 2. "Основные объекты строительства"</t>
  </si>
  <si>
    <t>НК РФ</t>
  </si>
  <si>
    <t>00-02-4-00-01</t>
  </si>
  <si>
    <t>Итого с коэффициентом прогнозной инфляции</t>
  </si>
  <si>
    <t>Расчет №1</t>
  </si>
  <si>
    <t>Коэффициент прогнозной инфляции из прил.2 (лист 1) ОПДИж-IV-2019, И=1,014</t>
  </si>
  <si>
    <t xml:space="preserve">Утилизация грунта и строительного мусора </t>
  </si>
  <si>
    <t>Филиал ПАО «ТрансКонтейнер» на Западно-Сибирской железной дороге</t>
  </si>
  <si>
    <t>00-02-4-00-02</t>
  </si>
  <si>
    <t>"Утвержден" «    »________________2021 г.</t>
  </si>
  <si>
    <t>на выполнение строительно-монтажных работ по восстановлению поврежденных конструкций объектов:
- здание «Стояночный бокс для автотранспорта» инв. №010000769;
- здание «Гараж, кладовая, овощехранилище» инв. №010000776.
Местонахождение: Российская Федерация, г. Омск, ул. Рельсовая, 22</t>
  </si>
  <si>
    <t>«    »________________2021 г.</t>
  </si>
  <si>
    <t>Сметная стоимость, рублей</t>
  </si>
  <si>
    <t>Общая сметная стоимость, рублей</t>
  </si>
  <si>
    <t>№ п/п</t>
  </si>
  <si>
    <t>Составлен(а) в уровне цен на январь 2000 г. и пересчитана в уровень цен 1V кв. 2020 г. с применением индексов по элементам затрат ООО СтройИнформИздат, Омская область, административные здания: КЗп 24,11; КЭм 12,46; КЗпМ 24,11; КМр 5,79; Ксмр 9,43.</t>
  </si>
  <si>
    <t>Восстановление поврежденных конструкций объекта здание «Стояночный бокс для автотранспорта» инв. №010000769</t>
  </si>
  <si>
    <t>ГСН 81-05-02-2007, раздел II</t>
  </si>
  <si>
    <t xml:space="preserve">Восстановление поврежденных конструкций объекта здание «Гараж, кладовая, овощехранилище» инв. №010000776
</t>
  </si>
  <si>
    <t xml:space="preserve">Сводный сметный расчет </t>
  </si>
  <si>
    <t>СВОДНЫЙ СМЕТНЫЙ РАСЧЕТ СТОИМОСТИ СТРОИТЕЛЬСТВА (для закупки СМР)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</si>
</sst>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 * #,##0.00_)\ _D_i_n_._ ;_ * \(#,##0.00\)\ _D_i_n_._ ;_ * &quot;-&quot;??_)\ _D_i_n_._ ;_ @_ "/>
  </numFmts>
  <fonts count="4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 CYR"/>
      <family val="1"/>
    </font>
    <font>
      <sz val="10"/>
      <name val="Times New Roman Cyr"/>
      <family val="1"/>
      <charset val="204"/>
    </font>
    <font>
      <sz val="10"/>
      <name val="Helv"/>
    </font>
    <font>
      <sz val="7"/>
      <color indexed="8"/>
      <name val="Arial"/>
      <family val="2"/>
      <charset val="204"/>
    </font>
    <font>
      <b/>
      <i/>
      <sz val="7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i/>
      <sz val="10"/>
      <name val="Courier New"/>
      <family val="3"/>
      <charset val="204"/>
    </font>
    <font>
      <sz val="8"/>
      <name val="Courier New"/>
      <family val="3"/>
      <charset val="204"/>
    </font>
    <font>
      <sz val="10"/>
      <color rgb="FF000000"/>
      <name val="Courier New"/>
      <family val="3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7">
    <xf numFmtId="0" fontId="0" fillId="0" borderId="0"/>
    <xf numFmtId="0" fontId="34" fillId="0" borderId="0"/>
    <xf numFmtId="4" fontId="23" fillId="0" borderId="0">
      <alignment vertical="center"/>
    </xf>
    <xf numFmtId="4" fontId="24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4" fillId="0" borderId="0">
      <alignment vertical="center"/>
    </xf>
    <xf numFmtId="4" fontId="23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0" fontId="25" fillId="0" borderId="0"/>
    <xf numFmtId="0" fontId="25" fillId="0" borderId="0"/>
    <xf numFmtId="4" fontId="24" fillId="0" borderId="0">
      <alignment vertical="center"/>
    </xf>
    <xf numFmtId="0" fontId="25" fillId="0" borderId="0"/>
    <xf numFmtId="0" fontId="25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5" fillId="0" borderId="0"/>
    <xf numFmtId="0" fontId="26" fillId="0" borderId="0">
      <alignment horizontal="left" vertical="top"/>
    </xf>
    <xf numFmtId="0" fontId="26" fillId="0" borderId="0">
      <alignment horizontal="left" vertical="top"/>
    </xf>
    <xf numFmtId="0" fontId="27" fillId="0" borderId="0">
      <alignment horizontal="right" vertical="top"/>
    </xf>
    <xf numFmtId="0" fontId="27" fillId="0" borderId="0">
      <alignment horizontal="right" vertical="top"/>
    </xf>
    <xf numFmtId="0" fontId="28" fillId="0" borderId="0">
      <alignment horizontal="right" vertical="top"/>
    </xf>
    <xf numFmtId="0" fontId="29" fillId="0" borderId="0">
      <alignment horizontal="left" vertical="center"/>
    </xf>
    <xf numFmtId="0" fontId="29" fillId="0" borderId="0">
      <alignment horizontal="left" vertical="center"/>
    </xf>
    <xf numFmtId="0" fontId="29" fillId="0" borderId="0">
      <alignment horizontal="left" vertical="top"/>
    </xf>
    <xf numFmtId="0" fontId="30" fillId="0" borderId="0">
      <alignment horizontal="center" vertical="center"/>
    </xf>
    <xf numFmtId="0" fontId="30" fillId="0" borderId="0">
      <alignment horizontal="center" vertical="center"/>
    </xf>
    <xf numFmtId="0" fontId="29" fillId="0" borderId="0">
      <alignment horizontal="left" vertical="top"/>
    </xf>
    <xf numFmtId="0" fontId="29" fillId="0" borderId="0">
      <alignment horizontal="center" vertical="center"/>
    </xf>
    <xf numFmtId="0" fontId="29" fillId="0" borderId="0">
      <alignment horizontal="center" vertical="center"/>
    </xf>
    <xf numFmtId="0" fontId="29" fillId="0" borderId="0">
      <alignment horizontal="left" vertical="top"/>
    </xf>
    <xf numFmtId="0" fontId="29" fillId="0" borderId="0">
      <alignment horizontal="left" vertical="center"/>
    </xf>
    <xf numFmtId="0" fontId="29" fillId="0" borderId="0">
      <alignment horizontal="left" vertical="center"/>
    </xf>
    <xf numFmtId="0" fontId="29" fillId="0" borderId="0">
      <alignment horizontal="left" vertical="top"/>
    </xf>
    <xf numFmtId="0" fontId="29" fillId="0" borderId="0">
      <alignment horizontal="right" vertical="center"/>
    </xf>
    <xf numFmtId="0" fontId="29" fillId="0" borderId="0">
      <alignment horizontal="right" vertical="center"/>
    </xf>
    <xf numFmtId="0" fontId="30" fillId="0" borderId="0">
      <alignment horizontal="center" vertical="center"/>
    </xf>
    <xf numFmtId="0" fontId="29" fillId="0" borderId="0">
      <alignment horizontal="left" vertical="center"/>
    </xf>
    <xf numFmtId="0" fontId="29" fillId="0" borderId="0">
      <alignment horizontal="left" vertical="center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right" vertical="top"/>
    </xf>
    <xf numFmtId="0" fontId="29" fillId="0" borderId="0">
      <alignment horizontal="right" vertical="top"/>
    </xf>
    <xf numFmtId="0" fontId="31" fillId="0" borderId="0">
      <alignment horizontal="right" vertical="center"/>
    </xf>
    <xf numFmtId="0" fontId="31" fillId="0" borderId="0">
      <alignment horizontal="right" vertical="center"/>
    </xf>
    <xf numFmtId="0" fontId="32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center"/>
    </xf>
    <xf numFmtId="0" fontId="29" fillId="0" borderId="0">
      <alignment horizontal="left" vertical="center"/>
    </xf>
    <xf numFmtId="0" fontId="29" fillId="0" borderId="0">
      <alignment horizontal="left" vertical="top"/>
    </xf>
    <xf numFmtId="0" fontId="26" fillId="0" borderId="13">
      <alignment horizontal="center" vertical="center"/>
    </xf>
    <xf numFmtId="0" fontId="26" fillId="0" borderId="13">
      <alignment horizontal="center" vertical="center"/>
    </xf>
    <xf numFmtId="0" fontId="29" fillId="0" borderId="0">
      <alignment horizontal="left" vertical="top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9" fillId="0" borderId="0">
      <alignment horizontal="left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3">
      <alignment horizontal="center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32" fillId="0" borderId="0">
      <alignment horizontal="left" vertical="center"/>
    </xf>
    <xf numFmtId="0" fontId="32" fillId="0" borderId="0">
      <alignment horizontal="left" vertical="center"/>
    </xf>
    <xf numFmtId="0" fontId="32" fillId="0" borderId="0">
      <alignment horizontal="left" vertical="top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2">
      <alignment horizontal="center" vertical="center"/>
    </xf>
    <xf numFmtId="0" fontId="26" fillId="0" borderId="12">
      <alignment horizontal="center" vertical="center"/>
    </xf>
    <xf numFmtId="0" fontId="26" fillId="0" borderId="11">
      <alignment horizontal="center" vertical="center"/>
    </xf>
    <xf numFmtId="0" fontId="26" fillId="0" borderId="12">
      <alignment horizontal="center" vertical="center"/>
    </xf>
    <xf numFmtId="0" fontId="26" fillId="0" borderId="12">
      <alignment horizontal="center" vertical="center"/>
    </xf>
    <xf numFmtId="0" fontId="26" fillId="0" borderId="13">
      <alignment horizontal="center" vertical="center"/>
    </xf>
    <xf numFmtId="0" fontId="26" fillId="0" borderId="13">
      <alignment horizontal="center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2">
      <alignment horizontal="center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2">
      <alignment horizontal="center" vertical="center"/>
    </xf>
    <xf numFmtId="0" fontId="26" fillId="0" borderId="11">
      <alignment horizontal="center" vertical="center"/>
    </xf>
    <xf numFmtId="0" fontId="26" fillId="0" borderId="11">
      <alignment horizontal="center" vertical="center"/>
    </xf>
    <xf numFmtId="0" fontId="26" fillId="0" borderId="13">
      <alignment horizontal="center" vertical="center"/>
    </xf>
    <xf numFmtId="0" fontId="32" fillId="0" borderId="0">
      <alignment horizontal="left" vertical="center"/>
    </xf>
    <xf numFmtId="0" fontId="32" fillId="0" borderId="0">
      <alignment horizontal="left" vertical="center"/>
    </xf>
    <xf numFmtId="0" fontId="31" fillId="0" borderId="0">
      <alignment horizontal="right" vertical="top"/>
    </xf>
    <xf numFmtId="0" fontId="26" fillId="0" borderId="12">
      <alignment horizontal="center" vertical="center"/>
    </xf>
    <xf numFmtId="0" fontId="26" fillId="0" borderId="12">
      <alignment horizontal="center" vertical="center"/>
    </xf>
    <xf numFmtId="0" fontId="26" fillId="0" borderId="11">
      <alignment horizontal="center" vertical="center"/>
    </xf>
    <xf numFmtId="0" fontId="31" fillId="0" borderId="10">
      <alignment horizontal="center" vertical="center"/>
    </xf>
    <xf numFmtId="0" fontId="31" fillId="0" borderId="10">
      <alignment horizontal="center" vertical="center"/>
    </xf>
    <xf numFmtId="0" fontId="26" fillId="0" borderId="11">
      <alignment horizontal="center" vertical="center"/>
    </xf>
    <xf numFmtId="0" fontId="26" fillId="0" borderId="0">
      <alignment horizontal="left" vertical="top"/>
    </xf>
    <xf numFmtId="0" fontId="26" fillId="0" borderId="0">
      <alignment horizontal="left" vertical="top"/>
    </xf>
    <xf numFmtId="0" fontId="26" fillId="0" borderId="11">
      <alignment horizontal="center" vertical="center"/>
    </xf>
    <xf numFmtId="0" fontId="26" fillId="0" borderId="0">
      <alignment horizontal="left" vertical="top"/>
    </xf>
    <xf numFmtId="0" fontId="26" fillId="0" borderId="0">
      <alignment horizontal="left" vertical="top"/>
    </xf>
    <xf numFmtId="0" fontId="26" fillId="0" borderId="11">
      <alignment horizontal="center" vertical="center"/>
    </xf>
    <xf numFmtId="0" fontId="26" fillId="0" borderId="0">
      <alignment horizontal="left" vertical="top"/>
    </xf>
    <xf numFmtId="0" fontId="26" fillId="0" borderId="0">
      <alignment horizontal="left" vertical="top"/>
    </xf>
    <xf numFmtId="0" fontId="26" fillId="0" borderId="12">
      <alignment horizontal="center" vertical="center"/>
    </xf>
    <xf numFmtId="0" fontId="26" fillId="0" borderId="0">
      <alignment horizontal="right" vertical="top"/>
    </xf>
    <xf numFmtId="0" fontId="26" fillId="0" borderId="0">
      <alignment horizontal="right" vertical="top"/>
    </xf>
    <xf numFmtId="0" fontId="31" fillId="0" borderId="10">
      <alignment horizontal="center" vertical="center"/>
    </xf>
    <xf numFmtId="0" fontId="26" fillId="0" borderId="0">
      <alignment horizontal="right" vertical="top"/>
    </xf>
    <xf numFmtId="0" fontId="26" fillId="0" borderId="0">
      <alignment horizontal="right" vertical="top"/>
    </xf>
    <xf numFmtId="0" fontId="26" fillId="0" borderId="11">
      <alignment horizontal="left" vertical="top"/>
    </xf>
    <xf numFmtId="0" fontId="26" fillId="0" borderId="0">
      <alignment horizontal="right" vertical="top"/>
    </xf>
    <xf numFmtId="0" fontId="26" fillId="0" borderId="0">
      <alignment horizontal="right" vertical="top"/>
    </xf>
    <xf numFmtId="0" fontId="26" fillId="0" borderId="11">
      <alignment horizontal="left" vertical="top"/>
    </xf>
    <xf numFmtId="0" fontId="31" fillId="0" borderId="15">
      <alignment horizontal="left" vertical="top"/>
    </xf>
    <xf numFmtId="0" fontId="31" fillId="0" borderId="15">
      <alignment horizontal="left" vertical="top"/>
    </xf>
    <xf numFmtId="0" fontId="26" fillId="0" borderId="11">
      <alignment horizontal="right" vertical="top"/>
    </xf>
    <xf numFmtId="0" fontId="31" fillId="0" borderId="15">
      <alignment horizontal="right" vertical="top"/>
    </xf>
    <xf numFmtId="0" fontId="31" fillId="0" borderId="15">
      <alignment horizontal="right" vertical="top"/>
    </xf>
    <xf numFmtId="0" fontId="26" fillId="0" borderId="11">
      <alignment horizontal="right" vertical="top"/>
    </xf>
    <xf numFmtId="0" fontId="32" fillId="0" borderId="0">
      <alignment horizontal="left" vertical="center"/>
    </xf>
    <xf numFmtId="0" fontId="32" fillId="0" borderId="0">
      <alignment horizontal="left" vertical="center"/>
    </xf>
    <xf numFmtId="0" fontId="31" fillId="0" borderId="0">
      <alignment horizontal="right" vertical="top"/>
    </xf>
    <xf numFmtId="0" fontId="31" fillId="0" borderId="15">
      <alignment horizontal="right" vertical="top"/>
    </xf>
    <xf numFmtId="0" fontId="31" fillId="0" borderId="15">
      <alignment horizontal="right" vertical="top"/>
    </xf>
    <xf numFmtId="0" fontId="26" fillId="0" borderId="11">
      <alignment horizontal="left" vertical="top"/>
    </xf>
    <xf numFmtId="0" fontId="31" fillId="0" borderId="15">
      <alignment horizontal="right" vertical="top"/>
    </xf>
    <xf numFmtId="0" fontId="31" fillId="0" borderId="15">
      <alignment horizontal="right" vertical="top"/>
    </xf>
    <xf numFmtId="0" fontId="26" fillId="0" borderId="11">
      <alignment horizontal="right" vertical="top"/>
    </xf>
    <xf numFmtId="0" fontId="31" fillId="0" borderId="0">
      <alignment horizontal="right" vertical="top"/>
    </xf>
    <xf numFmtId="0" fontId="31" fillId="0" borderId="0">
      <alignment horizontal="right" vertical="top"/>
    </xf>
    <xf numFmtId="0" fontId="31" fillId="0" borderId="15">
      <alignment horizontal="left" vertical="top"/>
    </xf>
    <xf numFmtId="0" fontId="31" fillId="0" borderId="0">
      <alignment horizontal="right" vertical="top"/>
    </xf>
    <xf numFmtId="0" fontId="31" fillId="0" borderId="0">
      <alignment horizontal="right" vertical="top"/>
    </xf>
    <xf numFmtId="0" fontId="31" fillId="0" borderId="15">
      <alignment horizontal="right" vertical="top"/>
    </xf>
    <xf numFmtId="0" fontId="31" fillId="0" borderId="0">
      <alignment horizontal="right" vertical="top"/>
    </xf>
    <xf numFmtId="0" fontId="31" fillId="0" borderId="0">
      <alignment horizontal="right" vertical="top"/>
    </xf>
    <xf numFmtId="0" fontId="31" fillId="0" borderId="15">
      <alignment horizontal="right" vertical="top"/>
    </xf>
    <xf numFmtId="0" fontId="32" fillId="0" borderId="0">
      <alignment horizontal="left" vertical="top"/>
    </xf>
    <xf numFmtId="0" fontId="32" fillId="0" borderId="0">
      <alignment horizontal="left" vertical="top"/>
    </xf>
    <xf numFmtId="0" fontId="31" fillId="0" borderId="15">
      <alignment horizontal="right" vertical="top"/>
    </xf>
    <xf numFmtId="0" fontId="32" fillId="0" borderId="0">
      <alignment horizontal="left" vertical="top"/>
    </xf>
    <xf numFmtId="0" fontId="32" fillId="0" borderId="0">
      <alignment horizontal="left" vertical="top"/>
    </xf>
    <xf numFmtId="0" fontId="31" fillId="0" borderId="0">
      <alignment horizontal="right" vertical="top"/>
    </xf>
    <xf numFmtId="0" fontId="32" fillId="0" borderId="0">
      <alignment horizontal="right" vertical="top"/>
    </xf>
    <xf numFmtId="0" fontId="32" fillId="0" borderId="0">
      <alignment horizontal="right" vertical="top"/>
    </xf>
    <xf numFmtId="0" fontId="31" fillId="0" borderId="0">
      <alignment horizontal="right" vertical="top"/>
    </xf>
    <xf numFmtId="0" fontId="32" fillId="0" borderId="0">
      <alignment horizontal="right" vertical="top"/>
    </xf>
    <xf numFmtId="0" fontId="32" fillId="0" borderId="0">
      <alignment horizontal="right" vertical="top"/>
    </xf>
    <xf numFmtId="0" fontId="31" fillId="0" borderId="0">
      <alignment horizontal="right" vertical="top"/>
    </xf>
    <xf numFmtId="0" fontId="32" fillId="0" borderId="0">
      <alignment horizontal="right" vertical="top"/>
    </xf>
    <xf numFmtId="0" fontId="32" fillId="0" borderId="0">
      <alignment horizontal="right" vertical="top"/>
    </xf>
    <xf numFmtId="0" fontId="31" fillId="0" borderId="0">
      <alignment horizontal="right" vertical="top"/>
    </xf>
    <xf numFmtId="0" fontId="33" fillId="0" borderId="10">
      <alignment horizontal="left" vertical="top"/>
    </xf>
    <xf numFmtId="0" fontId="33" fillId="0" borderId="10">
      <alignment horizontal="left" vertical="top"/>
    </xf>
    <xf numFmtId="0" fontId="32" fillId="0" borderId="10">
      <alignment horizontal="left"/>
    </xf>
    <xf numFmtId="0" fontId="32" fillId="0" borderId="0">
      <alignment horizontal="right" vertical="top"/>
    </xf>
    <xf numFmtId="0" fontId="32" fillId="0" borderId="0">
      <alignment horizontal="right" vertical="top"/>
    </xf>
    <xf numFmtId="0" fontId="32" fillId="0" borderId="0">
      <alignment horizontal="left" vertical="top"/>
    </xf>
    <xf numFmtId="0" fontId="31" fillId="0" borderId="0">
      <alignment horizontal="left" vertical="top"/>
    </xf>
    <xf numFmtId="0" fontId="32" fillId="0" borderId="0">
      <alignment horizontal="left" vertical="top"/>
    </xf>
    <xf numFmtId="0" fontId="32" fillId="0" borderId="0">
      <alignment horizontal="right" vertical="top"/>
    </xf>
    <xf numFmtId="0" fontId="31" fillId="0" borderId="0">
      <alignment horizontal="right" vertical="top"/>
    </xf>
    <xf numFmtId="0" fontId="32" fillId="0" borderId="0">
      <alignment horizontal="left" vertical="top"/>
    </xf>
    <xf numFmtId="0" fontId="32" fillId="0" borderId="0">
      <alignment horizontal="right" vertical="center"/>
    </xf>
    <xf numFmtId="0" fontId="32" fillId="0" borderId="0">
      <alignment horizontal="right" vertical="top"/>
    </xf>
    <xf numFmtId="0" fontId="32" fillId="0" borderId="0">
      <alignment horizontal="left" vertical="top"/>
    </xf>
    <xf numFmtId="0" fontId="31" fillId="0" borderId="10">
      <alignment horizontal="center" vertical="center"/>
    </xf>
    <xf numFmtId="0" fontId="32" fillId="0" borderId="0">
      <alignment horizontal="left" vertical="center"/>
    </xf>
    <xf numFmtId="0" fontId="32" fillId="0" borderId="0">
      <alignment horizontal="right" vertical="center"/>
    </xf>
    <xf numFmtId="0" fontId="32" fillId="0" borderId="0">
      <alignment horizontal="left" vertical="top"/>
    </xf>
    <xf numFmtId="0" fontId="26" fillId="0" borderId="0">
      <alignment horizontal="left" vertical="top"/>
    </xf>
    <xf numFmtId="0" fontId="32" fillId="0" borderId="0">
      <alignment horizontal="left" vertical="center"/>
    </xf>
    <xf numFmtId="0" fontId="32" fillId="0" borderId="0">
      <alignment horizontal="left" vertical="top"/>
    </xf>
    <xf numFmtId="0" fontId="26" fillId="0" borderId="0">
      <alignment horizontal="left" vertical="top"/>
    </xf>
    <xf numFmtId="0" fontId="32" fillId="0" borderId="0">
      <alignment horizontal="left" vertical="top"/>
    </xf>
    <xf numFmtId="0" fontId="32" fillId="0" borderId="0">
      <alignment horizontal="left" vertical="center"/>
    </xf>
    <xf numFmtId="0" fontId="32" fillId="0" borderId="0">
      <alignment horizontal="left" vertical="top"/>
    </xf>
    <xf numFmtId="0" fontId="26" fillId="0" borderId="0">
      <alignment horizontal="left" vertical="top"/>
    </xf>
    <xf numFmtId="0" fontId="32" fillId="0" borderId="10">
      <alignment horizontal="left" vertical="center"/>
    </xf>
    <xf numFmtId="0" fontId="32" fillId="0" borderId="0">
      <alignment horizontal="left" vertical="top"/>
    </xf>
    <xf numFmtId="0" fontId="32" fillId="0" borderId="0">
      <alignment horizontal="left" vertical="top"/>
    </xf>
    <xf numFmtId="0" fontId="31" fillId="0" borderId="15">
      <alignment horizontal="left" vertical="top"/>
    </xf>
    <xf numFmtId="0" fontId="32" fillId="0" borderId="10">
      <alignment horizontal="left" vertical="center"/>
    </xf>
    <xf numFmtId="0" fontId="32" fillId="0" borderId="0">
      <alignment horizontal="left" vertical="top"/>
    </xf>
    <xf numFmtId="0" fontId="32" fillId="0" borderId="0">
      <alignment horizontal="left" vertical="top"/>
    </xf>
    <xf numFmtId="0" fontId="32" fillId="0" borderId="0">
      <alignment horizontal="right" vertical="center"/>
    </xf>
    <xf numFmtId="0" fontId="32" fillId="0" borderId="0">
      <alignment horizontal="left" vertical="top"/>
    </xf>
    <xf numFmtId="0" fontId="32" fillId="0" borderId="0">
      <alignment horizontal="left" vertical="top"/>
    </xf>
    <xf numFmtId="0" fontId="29" fillId="0" borderId="0">
      <alignment horizontal="left" vertical="center"/>
    </xf>
    <xf numFmtId="0" fontId="29" fillId="0" borderId="0">
      <alignment horizontal="left" vertical="center"/>
    </xf>
    <xf numFmtId="0" fontId="32" fillId="0" borderId="0">
      <alignment horizontal="left"/>
    </xf>
    <xf numFmtId="0" fontId="32" fillId="0" borderId="0">
      <alignment horizontal="left" vertical="center"/>
    </xf>
    <xf numFmtId="0" fontId="32" fillId="0" borderId="0">
      <alignment horizontal="left" vertical="top"/>
    </xf>
    <xf numFmtId="0" fontId="29" fillId="0" borderId="0">
      <alignment horizontal="right"/>
    </xf>
    <xf numFmtId="0" fontId="32" fillId="0" borderId="0">
      <alignment horizontal="left" vertical="center"/>
    </xf>
    <xf numFmtId="0" fontId="32" fillId="0" borderId="0">
      <alignment horizontal="right" vertical="center"/>
    </xf>
    <xf numFmtId="0" fontId="32" fillId="0" borderId="0">
      <alignment horizontal="left"/>
    </xf>
    <xf numFmtId="0" fontId="32" fillId="0" borderId="0">
      <alignment horizontal="left" vertical="top"/>
    </xf>
    <xf numFmtId="0" fontId="32" fillId="0" borderId="0">
      <alignment horizontal="left" vertical="center"/>
    </xf>
    <xf numFmtId="0" fontId="29" fillId="0" borderId="10">
      <alignment horizontal="left"/>
    </xf>
    <xf numFmtId="0" fontId="32" fillId="0" borderId="10">
      <alignment horizontal="left" vertical="center"/>
    </xf>
    <xf numFmtId="0" fontId="32" fillId="0" borderId="0">
      <alignment horizontal="left" vertical="center"/>
    </xf>
    <xf numFmtId="0" fontId="32" fillId="0" borderId="0">
      <alignment horizontal="left"/>
    </xf>
    <xf numFmtId="0" fontId="32" fillId="0" borderId="0">
      <alignment horizontal="left" vertical="top"/>
    </xf>
    <xf numFmtId="0" fontId="32" fillId="0" borderId="10">
      <alignment horizontal="left" vertical="center"/>
    </xf>
    <xf numFmtId="0" fontId="29" fillId="0" borderId="0">
      <alignment horizontal="right"/>
    </xf>
    <xf numFmtId="0" fontId="32" fillId="0" borderId="0">
      <alignment horizontal="left"/>
    </xf>
    <xf numFmtId="0" fontId="29" fillId="0" borderId="10">
      <alignment horizontal="left"/>
    </xf>
    <xf numFmtId="0" fontId="32" fillId="0" borderId="0">
      <alignment horizontal="left"/>
    </xf>
    <xf numFmtId="0" fontId="29" fillId="0" borderId="0">
      <alignment horizontal="left" vertical="center"/>
    </xf>
    <xf numFmtId="0" fontId="29" fillId="0" borderId="0">
      <alignment horizontal="left" vertical="center"/>
    </xf>
    <xf numFmtId="0" fontId="32" fillId="0" borderId="10">
      <alignment horizontal="left"/>
    </xf>
    <xf numFmtId="0" fontId="29" fillId="0" borderId="10">
      <alignment horizontal="left"/>
    </xf>
    <xf numFmtId="0" fontId="32" fillId="0" borderId="0">
      <alignment horizontal="left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32" fillId="0" borderId="0">
      <alignment horizontal="left"/>
    </xf>
    <xf numFmtId="0" fontId="22" fillId="0" borderId="11">
      <alignment horizontal="center"/>
    </xf>
    <xf numFmtId="0" fontId="2" fillId="0" borderId="0">
      <alignment vertical="top"/>
    </xf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22" fillId="0" borderId="11">
      <alignment horizontal="center"/>
    </xf>
    <xf numFmtId="0" fontId="22" fillId="0" borderId="0">
      <alignment vertical="top"/>
    </xf>
    <xf numFmtId="0" fontId="7" fillId="20" borderId="2" applyNumberFormat="0" applyAlignment="0" applyProtection="0"/>
    <xf numFmtId="0" fontId="8" fillId="20" borderId="1" applyNumberFormat="0" applyAlignment="0" applyProtection="0"/>
    <xf numFmtId="164" fontId="2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22" fillId="0" borderId="0">
      <alignment horizontal="right" vertical="top" wrapText="1"/>
    </xf>
    <xf numFmtId="0" fontId="2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13" fillId="21" borderId="7" applyNumberFormat="0" applyAlignment="0" applyProtection="0"/>
    <xf numFmtId="0" fontId="22" fillId="0" borderId="11">
      <alignment horizontal="center" wrapText="1"/>
    </xf>
    <xf numFmtId="0" fontId="2" fillId="0" borderId="0">
      <alignment vertical="top"/>
    </xf>
    <xf numFmtId="0" fontId="2" fillId="0" borderId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3" fillId="0" borderId="0"/>
    <xf numFmtId="0" fontId="2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4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2" fillId="0" borderId="0"/>
    <xf numFmtId="0" fontId="22" fillId="0" borderId="11">
      <alignment horizontal="center" wrapText="1"/>
    </xf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2" fillId="0" borderId="11">
      <alignment horizontal="center"/>
    </xf>
    <xf numFmtId="0" fontId="22" fillId="0" borderId="11">
      <alignment horizontal="center" wrapText="1"/>
    </xf>
    <xf numFmtId="0" fontId="2" fillId="0" borderId="0"/>
    <xf numFmtId="0" fontId="18" fillId="0" borderId="9" applyNumberFormat="0" applyFill="0" applyAlignment="0" applyProtection="0"/>
    <xf numFmtId="0" fontId="34" fillId="0" borderId="0"/>
    <xf numFmtId="0" fontId="19" fillId="0" borderId="0" applyNumberFormat="0" applyFill="0" applyBorder="0" applyAlignment="0" applyProtection="0"/>
    <xf numFmtId="0" fontId="22" fillId="0" borderId="0">
      <alignment horizontal="center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2" fillId="0" borderId="0">
      <alignment horizontal="left" vertical="top"/>
    </xf>
    <xf numFmtId="0" fontId="20" fillId="4" borderId="0" applyNumberFormat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35" fillId="0" borderId="0" xfId="0" applyFont="1" applyAlignment="1">
      <alignment horizontal="center" vertical="top"/>
    </xf>
    <xf numFmtId="49" fontId="35" fillId="0" borderId="0" xfId="0" applyNumberFormat="1" applyFont="1" applyAlignment="1">
      <alignment horizontal="left" vertical="top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right"/>
    </xf>
    <xf numFmtId="49" fontId="35" fillId="0" borderId="10" xfId="0" applyNumberFormat="1" applyFont="1" applyBorder="1" applyAlignment="1">
      <alignment horizontal="left" vertical="top"/>
    </xf>
    <xf numFmtId="0" fontId="35" fillId="0" borderId="10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top"/>
    </xf>
    <xf numFmtId="49" fontId="35" fillId="0" borderId="0" xfId="0" applyNumberFormat="1" applyFont="1" applyBorder="1" applyAlignment="1">
      <alignment horizontal="left" vertical="top"/>
    </xf>
    <xf numFmtId="0" fontId="35" fillId="0" borderId="10" xfId="0" applyFont="1" applyBorder="1" applyAlignment="1">
      <alignment horizontal="right" vertical="top"/>
    </xf>
    <xf numFmtId="0" fontId="35" fillId="0" borderId="0" xfId="0" applyFont="1"/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/>
    </xf>
    <xf numFmtId="0" fontId="35" fillId="0" borderId="14" xfId="0" applyFont="1" applyBorder="1" applyAlignment="1">
      <alignment horizontal="center" vertical="center"/>
    </xf>
    <xf numFmtId="49" fontId="35" fillId="0" borderId="14" xfId="0" applyNumberFormat="1" applyFont="1" applyBorder="1" applyAlignment="1">
      <alignment horizontal="center" vertical="center"/>
    </xf>
    <xf numFmtId="4" fontId="35" fillId="0" borderId="11" xfId="0" applyNumberFormat="1" applyFont="1" applyFill="1" applyBorder="1" applyAlignment="1">
      <alignment horizontal="right" vertical="top" wrapText="1"/>
    </xf>
    <xf numFmtId="0" fontId="35" fillId="0" borderId="11" xfId="0" applyFont="1" applyFill="1" applyBorder="1" applyAlignment="1">
      <alignment horizontal="left" vertical="top" wrapText="1"/>
    </xf>
    <xf numFmtId="2" fontId="35" fillId="0" borderId="0" xfId="0" applyNumberFormat="1" applyFont="1"/>
    <xf numFmtId="2" fontId="36" fillId="0" borderId="0" xfId="0" applyNumberFormat="1" applyFont="1"/>
    <xf numFmtId="0" fontId="36" fillId="0" borderId="0" xfId="0" applyFont="1"/>
    <xf numFmtId="0" fontId="35" fillId="0" borderId="0" xfId="437" applyFont="1"/>
    <xf numFmtId="0" fontId="39" fillId="0" borderId="0" xfId="437" applyNumberFormat="1" applyFont="1" applyAlignment="1">
      <alignment vertical="center" wrapText="1"/>
    </xf>
    <xf numFmtId="4" fontId="35" fillId="0" borderId="0" xfId="0" applyNumberFormat="1" applyFont="1"/>
    <xf numFmtId="0" fontId="36" fillId="0" borderId="0" xfId="437" applyFont="1"/>
    <xf numFmtId="0" fontId="36" fillId="0" borderId="0" xfId="0" applyFont="1" applyAlignment="1">
      <alignment horizontal="right" vertical="top"/>
    </xf>
    <xf numFmtId="0" fontId="35" fillId="0" borderId="11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left" vertical="top" wrapText="1"/>
    </xf>
    <xf numFmtId="0" fontId="35" fillId="0" borderId="11" xfId="0" applyFont="1" applyBorder="1" applyAlignment="1">
      <alignment horizontal="left" vertical="top" wrapText="1"/>
    </xf>
    <xf numFmtId="0" fontId="35" fillId="0" borderId="10" xfId="437" applyNumberFormat="1" applyFont="1" applyBorder="1" applyAlignment="1">
      <alignment horizontal="left" vertical="center" wrapText="1"/>
    </xf>
    <xf numFmtId="49" fontId="35" fillId="0" borderId="14" xfId="0" applyNumberFormat="1" applyFont="1" applyBorder="1" applyAlignment="1">
      <alignment horizontal="center" vertical="center" wrapText="1"/>
    </xf>
    <xf numFmtId="49" fontId="35" fillId="0" borderId="16" xfId="0" applyNumberFormat="1" applyFont="1" applyBorder="1" applyAlignment="1">
      <alignment horizontal="center" vertical="center" wrapText="1"/>
    </xf>
    <xf numFmtId="49" fontId="35" fillId="0" borderId="17" xfId="0" applyNumberFormat="1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/>
    </xf>
    <xf numFmtId="0" fontId="35" fillId="0" borderId="11" xfId="0" applyFont="1" applyFill="1" applyBorder="1" applyAlignment="1">
      <alignment horizontal="center" vertical="top" wrapText="1"/>
    </xf>
    <xf numFmtId="49" fontId="35" fillId="0" borderId="11" xfId="0" applyNumberFormat="1" applyFont="1" applyFill="1" applyBorder="1" applyAlignment="1">
      <alignment horizontal="left" vertical="top" wrapText="1"/>
    </xf>
    <xf numFmtId="4" fontId="35" fillId="0" borderId="11" xfId="0" applyNumberFormat="1" applyFont="1" applyFill="1" applyBorder="1" applyAlignment="1">
      <alignment horizontal="right" vertical="top"/>
    </xf>
    <xf numFmtId="0" fontId="35" fillId="0" borderId="11" xfId="0" applyFont="1" applyFill="1" applyBorder="1" applyAlignment="1">
      <alignment horizontal="center" vertical="top"/>
    </xf>
    <xf numFmtId="49" fontId="36" fillId="0" borderId="11" xfId="0" applyNumberFormat="1" applyFont="1" applyFill="1" applyBorder="1" applyAlignment="1">
      <alignment horizontal="right" vertical="top" wrapText="1"/>
    </xf>
    <xf numFmtId="0" fontId="35" fillId="0" borderId="11" xfId="0" applyFont="1" applyFill="1" applyBorder="1" applyAlignment="1">
      <alignment vertical="top" wrapText="1"/>
    </xf>
    <xf numFmtId="0" fontId="36" fillId="0" borderId="11" xfId="0" applyFont="1" applyFill="1" applyBorder="1" applyAlignment="1">
      <alignment horizontal="left" vertical="top" wrapText="1"/>
    </xf>
    <xf numFmtId="0" fontId="35" fillId="0" borderId="11" xfId="0" applyFont="1" applyFill="1" applyBorder="1" applyAlignment="1">
      <alignment horizontal="left" vertical="top" wrapText="1"/>
    </xf>
    <xf numFmtId="4" fontId="35" fillId="0" borderId="11" xfId="0" applyNumberFormat="1" applyFont="1" applyFill="1" applyBorder="1" applyAlignment="1">
      <alignment horizontal="left" vertical="top" wrapText="1"/>
    </xf>
    <xf numFmtId="0" fontId="36" fillId="0" borderId="11" xfId="0" applyFont="1" applyFill="1" applyBorder="1" applyAlignment="1">
      <alignment horizontal="left" vertical="top" wrapText="1"/>
    </xf>
    <xf numFmtId="49" fontId="36" fillId="0" borderId="12" xfId="0" applyNumberFormat="1" applyFont="1" applyFill="1" applyBorder="1" applyAlignment="1">
      <alignment horizontal="right" vertical="top" wrapText="1"/>
    </xf>
    <xf numFmtId="49" fontId="36" fillId="0" borderId="13" xfId="0" applyNumberFormat="1" applyFont="1" applyFill="1" applyBorder="1" applyAlignment="1">
      <alignment horizontal="right" vertical="top" wrapText="1"/>
    </xf>
    <xf numFmtId="49" fontId="36" fillId="0" borderId="11" xfId="0" applyNumberFormat="1" applyFont="1" applyFill="1" applyBorder="1" applyAlignment="1">
      <alignment horizontal="right" vertical="top" wrapText="1"/>
    </xf>
    <xf numFmtId="0" fontId="35" fillId="0" borderId="11" xfId="0" applyFont="1" applyFill="1" applyBorder="1" applyAlignment="1">
      <alignment horizontal="right" vertical="top" wrapText="1"/>
    </xf>
    <xf numFmtId="0" fontId="36" fillId="0" borderId="11" xfId="0" applyFont="1" applyFill="1" applyBorder="1" applyAlignment="1">
      <alignment horizontal="center" vertical="top"/>
    </xf>
    <xf numFmtId="0" fontId="36" fillId="0" borderId="11" xfId="0" applyFont="1" applyFill="1" applyBorder="1" applyAlignment="1">
      <alignment horizontal="right" vertical="top" wrapText="1"/>
    </xf>
    <xf numFmtId="4" fontId="36" fillId="0" borderId="11" xfId="0" applyNumberFormat="1" applyFont="1" applyFill="1" applyBorder="1" applyAlignment="1">
      <alignment horizontal="right" vertical="top" wrapText="1"/>
    </xf>
    <xf numFmtId="0" fontId="35" fillId="0" borderId="0" xfId="0" applyFont="1" applyFill="1" applyAlignment="1">
      <alignment horizontal="center" vertical="top"/>
    </xf>
    <xf numFmtId="49" fontId="35" fillId="0" borderId="0" xfId="0" applyNumberFormat="1" applyFont="1" applyFill="1" applyAlignment="1">
      <alignment horizontal="left" vertical="top"/>
    </xf>
    <xf numFmtId="0" fontId="35" fillId="0" borderId="0" xfId="0" applyFont="1" applyFill="1" applyAlignment="1">
      <alignment horizontal="right" vertical="top"/>
    </xf>
  </cellXfs>
  <cellStyles count="457">
    <cellStyle name=" 1" xfId="1"/>
    <cellStyle name="_Лист Microsoft Excel" xfId="2"/>
    <cellStyle name="_Лист Microsoft Excel_Балтнефтепровод6" xfId="3"/>
    <cellStyle name="_Лист Microsoft Excel_Балтнефтепровод6_ПИРМРПНР (Оренбург)" xfId="4"/>
    <cellStyle name="_Лист Microsoft Excel_Балтнефтепровод6_ППО, ревизия" xfId="5"/>
    <cellStyle name="_Лист Microsoft Excel_Балтнефтепровод6_Рыба ПИР" xfId="6"/>
    <cellStyle name="_Лист Microsoft Excel_ПИРМРПНР (Оренбург)" xfId="7"/>
    <cellStyle name="_Лист Microsoft Excel_ПНР,МВИ,серт БТС-2" xfId="8"/>
    <cellStyle name="_Лист Microsoft Excel_ППО, ревизия" xfId="9"/>
    <cellStyle name="_Лист Microsoft Excel_Рыба ПИР" xfId="10"/>
    <cellStyle name="_Лист Microsoft Excel_ТЭЦ-29 (ПИРМРПНР))" xfId="11"/>
    <cellStyle name="_Лист Microsoft Excel_Урало-Сибирские магистральные нефтепроводы 5" xfId="12"/>
    <cellStyle name="_Мосэнерго к договору" xfId="13"/>
    <cellStyle name="_ПИР В2 цена 2011 г" xfId="14"/>
    <cellStyle name="_ПИР В6 цена 2010 г" xfId="15"/>
    <cellStyle name="_Постоян.экспл. Microsoft Excel" xfId="16"/>
    <cellStyle name="_ППО,ТЗ и пр-см.докум." xfId="17"/>
    <cellStyle name="_ССР,СМР ,поверка,ПНР Воронежсинтезкаучук" xfId="18"/>
    <cellStyle name="20% - Акцент1" xfId="19"/>
    <cellStyle name="20% - Акцент2" xfId="20"/>
    <cellStyle name="20% - Акцент3" xfId="21"/>
    <cellStyle name="20% - Акцент4" xfId="22"/>
    <cellStyle name="20% - Акцент5" xfId="23"/>
    <cellStyle name="20% - Акцент6" xfId="24"/>
    <cellStyle name="40% - Акцент1" xfId="25"/>
    <cellStyle name="40% - Акцент2" xfId="26"/>
    <cellStyle name="40% - Акцент3" xfId="27"/>
    <cellStyle name="40% - Акцент4" xfId="28"/>
    <cellStyle name="40% - Акцент5" xfId="29"/>
    <cellStyle name="40% - Акцент6" xfId="30"/>
    <cellStyle name="60% - Акцент1" xfId="31"/>
    <cellStyle name="60% - Акцент2" xfId="32"/>
    <cellStyle name="60% - Акцент3" xfId="33"/>
    <cellStyle name="60% - Акцент4" xfId="34"/>
    <cellStyle name="60% - Акцент5" xfId="35"/>
    <cellStyle name="60% - Акцент6" xfId="36"/>
    <cellStyle name="Normal" xfId="437"/>
    <cellStyle name="Normal 1" xfId="37"/>
    <cellStyle name="S0" xfId="38"/>
    <cellStyle name="S0 2" xfId="39"/>
    <cellStyle name="S1" xfId="40"/>
    <cellStyle name="S1 2" xfId="41"/>
    <cellStyle name="S1_a0temp~2" xfId="42"/>
    <cellStyle name="S10" xfId="43"/>
    <cellStyle name="S10 2" xfId="44"/>
    <cellStyle name="S10_a0temp~2" xfId="45"/>
    <cellStyle name="S11" xfId="46"/>
    <cellStyle name="S11 2" xfId="47"/>
    <cellStyle name="S11_a0temp~2" xfId="48"/>
    <cellStyle name="S12" xfId="49"/>
    <cellStyle name="S12 2" xfId="50"/>
    <cellStyle name="S12_a0temp~2" xfId="51"/>
    <cellStyle name="S13" xfId="52"/>
    <cellStyle name="S13 2" xfId="53"/>
    <cellStyle name="S13_a0temp~2" xfId="54"/>
    <cellStyle name="S14" xfId="55"/>
    <cellStyle name="S14 2" xfId="56"/>
    <cellStyle name="S14_a0temp~2" xfId="57"/>
    <cellStyle name="S15" xfId="58"/>
    <cellStyle name="S15 2" xfId="59"/>
    <cellStyle name="S15_a0temp~2" xfId="60"/>
    <cellStyle name="S16" xfId="61"/>
    <cellStyle name="S16 2" xfId="62"/>
    <cellStyle name="S17" xfId="63"/>
    <cellStyle name="S17 2" xfId="64"/>
    <cellStyle name="S18" xfId="65"/>
    <cellStyle name="S18 2" xfId="66"/>
    <cellStyle name="S19" xfId="67"/>
    <cellStyle name="S19 2" xfId="68"/>
    <cellStyle name="S2" xfId="69"/>
    <cellStyle name="S2 2" xfId="70"/>
    <cellStyle name="S2_a0temp~2" xfId="71"/>
    <cellStyle name="S20" xfId="72"/>
    <cellStyle name="S20 2" xfId="73"/>
    <cellStyle name="S21" xfId="74"/>
    <cellStyle name="S21 2" xfId="75"/>
    <cellStyle name="S22" xfId="76"/>
    <cellStyle name="S22 2" xfId="77"/>
    <cellStyle name="S23" xfId="78"/>
    <cellStyle name="S23 2" xfId="79"/>
    <cellStyle name="S24" xfId="80"/>
    <cellStyle name="S24 2" xfId="81"/>
    <cellStyle name="S25" xfId="82"/>
    <cellStyle name="S25 2" xfId="83"/>
    <cellStyle name="S25_a0temp~2" xfId="84"/>
    <cellStyle name="S26" xfId="85"/>
    <cellStyle name="S26 2" xfId="86"/>
    <cellStyle name="S26_a0temp~2" xfId="87"/>
    <cellStyle name="S27" xfId="88"/>
    <cellStyle name="S27 2" xfId="89"/>
    <cellStyle name="S27_a0temp~2" xfId="90"/>
    <cellStyle name="S28" xfId="91"/>
    <cellStyle name="S28 2" xfId="92"/>
    <cellStyle name="S28_a0temp~2" xfId="93"/>
    <cellStyle name="S29" xfId="94"/>
    <cellStyle name="S29 2" xfId="95"/>
    <cellStyle name="S3" xfId="96"/>
    <cellStyle name="S3 2" xfId="97"/>
    <cellStyle name="S3_a0temp~2" xfId="98"/>
    <cellStyle name="S30" xfId="99"/>
    <cellStyle name="S30 2" xfId="100"/>
    <cellStyle name="S31" xfId="101"/>
    <cellStyle name="S31 2" xfId="102"/>
    <cellStyle name="S32" xfId="103"/>
    <cellStyle name="S32 2" xfId="104"/>
    <cellStyle name="S33" xfId="105"/>
    <cellStyle name="S33 2" xfId="106"/>
    <cellStyle name="S34" xfId="107"/>
    <cellStyle name="S34 2" xfId="108"/>
    <cellStyle name="S34_a0temp~2" xfId="109"/>
    <cellStyle name="S35" xfId="110"/>
    <cellStyle name="S35 2" xfId="111"/>
    <cellStyle name="S36" xfId="112"/>
    <cellStyle name="S36 2" xfId="113"/>
    <cellStyle name="S36_a0temp~2" xfId="114"/>
    <cellStyle name="S37" xfId="115"/>
    <cellStyle name="S37 2" xfId="116"/>
    <cellStyle name="S37_a0temp~2" xfId="117"/>
    <cellStyle name="S38" xfId="118"/>
    <cellStyle name="S38 2" xfId="119"/>
    <cellStyle name="S38_a0temp~2" xfId="120"/>
    <cellStyle name="S39" xfId="121"/>
    <cellStyle name="S39 2" xfId="122"/>
    <cellStyle name="S39_a0temp~2" xfId="123"/>
    <cellStyle name="S4" xfId="124"/>
    <cellStyle name="S4 2" xfId="125"/>
    <cellStyle name="S4_a0temp~2" xfId="126"/>
    <cellStyle name="S40" xfId="127"/>
    <cellStyle name="S40 2" xfId="128"/>
    <cellStyle name="S40_a0temp~2" xfId="129"/>
    <cellStyle name="S41" xfId="130"/>
    <cellStyle name="S41 2" xfId="131"/>
    <cellStyle name="S41_a0temp~2" xfId="132"/>
    <cellStyle name="S42" xfId="133"/>
    <cellStyle name="S42 2" xfId="134"/>
    <cellStyle name="S42_a0temp~2" xfId="135"/>
    <cellStyle name="S43" xfId="136"/>
    <cellStyle name="S43 2" xfId="137"/>
    <cellStyle name="S43_a0temp~2" xfId="138"/>
    <cellStyle name="S44" xfId="139"/>
    <cellStyle name="S44 2" xfId="140"/>
    <cellStyle name="S44_a0temp~2" xfId="141"/>
    <cellStyle name="S45" xfId="142"/>
    <cellStyle name="S45 2" xfId="143"/>
    <cellStyle name="S45_a0temp~2" xfId="144"/>
    <cellStyle name="S46" xfId="145"/>
    <cellStyle name="S46 2" xfId="146"/>
    <cellStyle name="S46_a0temp~2" xfId="147"/>
    <cellStyle name="S47" xfId="148"/>
    <cellStyle name="S47 2" xfId="149"/>
    <cellStyle name="S47_a0temp~2" xfId="150"/>
    <cellStyle name="S48" xfId="151"/>
    <cellStyle name="S48 2" xfId="152"/>
    <cellStyle name="S48_a0temp~2" xfId="153"/>
    <cellStyle name="S49" xfId="154"/>
    <cellStyle name="S49 2" xfId="155"/>
    <cellStyle name="S49_a0temp~2" xfId="156"/>
    <cellStyle name="S5" xfId="157"/>
    <cellStyle name="S5 2" xfId="158"/>
    <cellStyle name="S5_a0temp~2" xfId="159"/>
    <cellStyle name="S50" xfId="160"/>
    <cellStyle name="S50 2" xfId="161"/>
    <cellStyle name="S50_a0temp~2" xfId="162"/>
    <cellStyle name="S51" xfId="163"/>
    <cellStyle name="S51 2" xfId="164"/>
    <cellStyle name="S51_a0temp~2" xfId="165"/>
    <cellStyle name="S52" xfId="166"/>
    <cellStyle name="S52 2" xfId="167"/>
    <cellStyle name="S52_a0temp~2" xfId="168"/>
    <cellStyle name="S53" xfId="169"/>
    <cellStyle name="S53 2" xfId="170"/>
    <cellStyle name="S53_a0temp~2" xfId="171"/>
    <cellStyle name="S54" xfId="172"/>
    <cellStyle name="S54 2" xfId="173"/>
    <cellStyle name="S54_a0temp~2" xfId="174"/>
    <cellStyle name="S55" xfId="175"/>
    <cellStyle name="S55 2" xfId="176"/>
    <cellStyle name="S55_a0temp~2" xfId="177"/>
    <cellStyle name="S56" xfId="178"/>
    <cellStyle name="S56 2" xfId="179"/>
    <cellStyle name="S56_a0temp~2" xfId="180"/>
    <cellStyle name="S57" xfId="181"/>
    <cellStyle name="S57 2" xfId="182"/>
    <cellStyle name="S57_a0temp~2" xfId="183"/>
    <cellStyle name="S58" xfId="184"/>
    <cellStyle name="S58 2" xfId="185"/>
    <cellStyle name="S58_a0temp~2" xfId="186"/>
    <cellStyle name="S59" xfId="187"/>
    <cellStyle name="S59 2" xfId="188"/>
    <cellStyle name="S59_a0temp~2" xfId="189"/>
    <cellStyle name="S6" xfId="190"/>
    <cellStyle name="S6 2" xfId="191"/>
    <cellStyle name="S6_a0temp~2" xfId="192"/>
    <cellStyle name="S60" xfId="193"/>
    <cellStyle name="S60 2" xfId="194"/>
    <cellStyle name="S60_a0temp~2" xfId="195"/>
    <cellStyle name="S61" xfId="196"/>
    <cellStyle name="S61 2" xfId="197"/>
    <cellStyle name="S61_a0temp~2" xfId="198"/>
    <cellStyle name="S62" xfId="199"/>
    <cellStyle name="S62 2" xfId="200"/>
    <cellStyle name="S62 3" xfId="201"/>
    <cellStyle name="S62_a0temp~2" xfId="202"/>
    <cellStyle name="S63" xfId="203"/>
    <cellStyle name="S63 2" xfId="204"/>
    <cellStyle name="S63 3" xfId="205"/>
    <cellStyle name="S63 4" xfId="206"/>
    <cellStyle name="S64" xfId="207"/>
    <cellStyle name="S64 2" xfId="208"/>
    <cellStyle name="S64 3" xfId="209"/>
    <cellStyle name="S65" xfId="210"/>
    <cellStyle name="S65 2" xfId="211"/>
    <cellStyle name="S65 3" xfId="212"/>
    <cellStyle name="S65 4" xfId="213"/>
    <cellStyle name="S66" xfId="214"/>
    <cellStyle name="S66 2" xfId="215"/>
    <cellStyle name="S66 3" xfId="216"/>
    <cellStyle name="S66 4" xfId="217"/>
    <cellStyle name="S67" xfId="218"/>
    <cellStyle name="S67 2" xfId="219"/>
    <cellStyle name="S67 3" xfId="220"/>
    <cellStyle name="S68" xfId="221"/>
    <cellStyle name="S68 2" xfId="222"/>
    <cellStyle name="S69" xfId="223"/>
    <cellStyle name="S69 2" xfId="224"/>
    <cellStyle name="S69_a0temp~2" xfId="225"/>
    <cellStyle name="S7" xfId="226"/>
    <cellStyle name="S7 2" xfId="227"/>
    <cellStyle name="S7_a0temp~2" xfId="228"/>
    <cellStyle name="S70" xfId="229"/>
    <cellStyle name="S70 2" xfId="230"/>
    <cellStyle name="S70_a0temp~2_1" xfId="231"/>
    <cellStyle name="S71" xfId="232"/>
    <cellStyle name="S71 2" xfId="233"/>
    <cellStyle name="S71_a0temp~2_1" xfId="234"/>
    <cellStyle name="S72" xfId="235"/>
    <cellStyle name="S72 2" xfId="236"/>
    <cellStyle name="S72_a0temp~2_1" xfId="237"/>
    <cellStyle name="S73" xfId="238"/>
    <cellStyle name="S73 2" xfId="239"/>
    <cellStyle name="S73_a0temp~2_1" xfId="240"/>
    <cellStyle name="S74" xfId="241"/>
    <cellStyle name="S75" xfId="242"/>
    <cellStyle name="S76" xfId="243"/>
    <cellStyle name="S77" xfId="244"/>
    <cellStyle name="S78" xfId="245"/>
    <cellStyle name="S79" xfId="246"/>
    <cellStyle name="S8" xfId="247"/>
    <cellStyle name="S8 2" xfId="248"/>
    <cellStyle name="S8_a0temp~2" xfId="249"/>
    <cellStyle name="S80" xfId="250"/>
    <cellStyle name="S81" xfId="251"/>
    <cellStyle name="S9" xfId="252"/>
    <cellStyle name="S9 2" xfId="253"/>
    <cellStyle name="S9_a0temp~2" xfId="254"/>
    <cellStyle name="Акт" xfId="255"/>
    <cellStyle name="АктМТСН" xfId="256"/>
    <cellStyle name="Акцент1 2" xfId="257"/>
    <cellStyle name="Акцент2 2" xfId="258"/>
    <cellStyle name="Акцент3 2" xfId="259"/>
    <cellStyle name="Акцент4 2" xfId="260"/>
    <cellStyle name="Акцент5 2" xfId="261"/>
    <cellStyle name="Акцент6 2" xfId="262"/>
    <cellStyle name="Ввод  2" xfId="263"/>
    <cellStyle name="ВедРесурсов" xfId="264"/>
    <cellStyle name="ВедРесурсовАкт" xfId="265"/>
    <cellStyle name="Вывод 2" xfId="266"/>
    <cellStyle name="Вычисление 2" xfId="267"/>
    <cellStyle name="Денежный 2" xfId="268"/>
    <cellStyle name="Заголовок 1 2" xfId="269"/>
    <cellStyle name="Заголовок 2 2" xfId="270"/>
    <cellStyle name="Заголовок 3 2" xfId="271"/>
    <cellStyle name="Заголовок 4 2" xfId="272"/>
    <cellStyle name="Индексы" xfId="434"/>
    <cellStyle name="Итог 2" xfId="273"/>
    <cellStyle name="Итоги" xfId="274"/>
    <cellStyle name="ИтогоАктБазЦ" xfId="275"/>
    <cellStyle name="ИтогоАктБИМ" xfId="276"/>
    <cellStyle name="ИтогоАктРесМет" xfId="277"/>
    <cellStyle name="ИтогоАктТекЦ" xfId="278"/>
    <cellStyle name="ИтогоБазЦ" xfId="279"/>
    <cellStyle name="ИтогоБИМ" xfId="280"/>
    <cellStyle name="ИтогоРесМет" xfId="281"/>
    <cellStyle name="ИтогоТекЦ" xfId="282"/>
    <cellStyle name="Контрольная ячейка 2" xfId="283"/>
    <cellStyle name="ЛокСмета" xfId="284"/>
    <cellStyle name="ЛокСмМТСН" xfId="285"/>
    <cellStyle name="М29" xfId="286"/>
    <cellStyle name="Название 2" xfId="287"/>
    <cellStyle name="Нейтральный 2" xfId="288"/>
    <cellStyle name="ОбСмета" xfId="289"/>
    <cellStyle name="Обычный" xfId="0" builtinId="0"/>
    <cellStyle name="Обычный 10" xfId="290"/>
    <cellStyle name="Обычный 11" xfId="291"/>
    <cellStyle name="Обычный 11 2" xfId="292"/>
    <cellStyle name="Обычный 12" xfId="293"/>
    <cellStyle name="Обычный 12 2" xfId="294"/>
    <cellStyle name="Обычный 12 2 2" xfId="438"/>
    <cellStyle name="Обычный 13" xfId="295"/>
    <cellStyle name="Обычный 2" xfId="296"/>
    <cellStyle name="Обычный 2 10" xfId="297"/>
    <cellStyle name="Обычный 2 10 2" xfId="439"/>
    <cellStyle name="Обычный 2 11" xfId="298"/>
    <cellStyle name="Обычный 2 11 2" xfId="299"/>
    <cellStyle name="Обычный 2 11 3" xfId="440"/>
    <cellStyle name="Обычный 2 2" xfId="300"/>
    <cellStyle name="Обычный 2 2 10" xfId="301"/>
    <cellStyle name="Обычный 2 2 10 2" xfId="302"/>
    <cellStyle name="Обычный 2 2 2" xfId="303"/>
    <cellStyle name="Обычный 2 2 2 2" xfId="304"/>
    <cellStyle name="Обычный 2 2 2 2 2" xfId="305"/>
    <cellStyle name="Обычный 2 2 2 2 2 2" xfId="306"/>
    <cellStyle name="Обычный 2 2 2 2 2 2 2" xfId="307"/>
    <cellStyle name="Обычный 2 2 2 2 2 2 2 2" xfId="308"/>
    <cellStyle name="Обычный 2 2 2 2 2 2 2 2 2" xfId="309"/>
    <cellStyle name="Обычный 2 2 2 2 2 2 2 2 2 2" xfId="310"/>
    <cellStyle name="Обычный 2 2 2 2 2 2 2 2 2 2 2" xfId="311"/>
    <cellStyle name="Обычный 2 2 2 2 2 2 2 2 2 2 2 2" xfId="312"/>
    <cellStyle name="Обычный 2 2 2 2 2 2 2 2 2 2 2 2 2" xfId="313"/>
    <cellStyle name="Обычный 2 2 2 2 2 2 2 2 2 2 2 2 2 2" xfId="314"/>
    <cellStyle name="Обычный 2 2 2 2 2 2 2 2 2 2 2 2 3" xfId="315"/>
    <cellStyle name="Обычный 2 2 2 2 2 2 2 2 2 2 2 3" xfId="316"/>
    <cellStyle name="Обычный 2 2 2 2 2 2 2 2 2 2 2 3 2" xfId="317"/>
    <cellStyle name="Обычный 2 2 2 2 2 2 2 2 2 2 3" xfId="318"/>
    <cellStyle name="Обычный 2 2 2 2 2 2 2 2 2 2 3 2" xfId="319"/>
    <cellStyle name="Обычный 2 2 2 2 2 2 2 2 2 3" xfId="320"/>
    <cellStyle name="Обычный 2 2 2 2 2 2 2 2 2 4" xfId="321"/>
    <cellStyle name="Обычный 2 2 2 2 2 2 2 2 2 4 2" xfId="322"/>
    <cellStyle name="Обычный 2 2 2 2 2 2 2 2 3" xfId="323"/>
    <cellStyle name="Обычный 2 2 2 2 2 2 2 2 4" xfId="324"/>
    <cellStyle name="Обычный 2 2 2 2 2 2 2 2 4 2" xfId="325"/>
    <cellStyle name="Обычный 2 2 2 2 2 2 2 3" xfId="326"/>
    <cellStyle name="Обычный 2 2 2 2 2 2 2 4" xfId="327"/>
    <cellStyle name="Обычный 2 2 2 2 2 2 2 5" xfId="328"/>
    <cellStyle name="Обычный 2 2 2 2 2 2 2 5 2" xfId="329"/>
    <cellStyle name="Обычный 2 2 2 2 2 2 3" xfId="330"/>
    <cellStyle name="Обычный 2 2 2 2 2 2 4" xfId="331"/>
    <cellStyle name="Обычный 2 2 2 2 2 2 5" xfId="332"/>
    <cellStyle name="Обычный 2 2 2 2 2 2 6" xfId="333"/>
    <cellStyle name="Обычный 2 2 2 2 2 2 6 2" xfId="334"/>
    <cellStyle name="Обычный 2 2 2 2 2 3" xfId="335"/>
    <cellStyle name="Обычный 2 2 2 2 2 3 2" xfId="336"/>
    <cellStyle name="Обычный 2 2 2 2 2 4" xfId="337"/>
    <cellStyle name="Обычный 2 2 2 2 2 5" xfId="338"/>
    <cellStyle name="Обычный 2 2 2 2 2 6" xfId="339"/>
    <cellStyle name="Обычный 2 2 2 2 2 6 2" xfId="340"/>
    <cellStyle name="Обычный 2 2 2 2 3" xfId="341"/>
    <cellStyle name="Обычный 2 2 2 2 4" xfId="342"/>
    <cellStyle name="Обычный 2 2 2 2 4 2" xfId="343"/>
    <cellStyle name="Обычный 2 2 2 2 4 3" xfId="344"/>
    <cellStyle name="Обычный 2 2 2 2 5" xfId="345"/>
    <cellStyle name="Обычный 2 2 2 2 6" xfId="346"/>
    <cellStyle name="Обычный 2 2 2 2 7" xfId="347"/>
    <cellStyle name="Обычный 2 2 2 2 7 2" xfId="348"/>
    <cellStyle name="Обычный 2 2 2 3" xfId="349"/>
    <cellStyle name="Обычный 2 2 2 3 2" xfId="350"/>
    <cellStyle name="Обычный 2 2 2 4" xfId="351"/>
    <cellStyle name="Обычный 2 2 2 4 2" xfId="352"/>
    <cellStyle name="Обычный 2 2 2 4 3" xfId="353"/>
    <cellStyle name="Обычный 2 2 2 5" xfId="354"/>
    <cellStyle name="Обычный 2 2 2 6" xfId="355"/>
    <cellStyle name="Обычный 2 2 2 7" xfId="356"/>
    <cellStyle name="Обычный 2 2 2 7 2" xfId="357"/>
    <cellStyle name="Обычный 2 2 3" xfId="358"/>
    <cellStyle name="Обычный 2 2 4" xfId="359"/>
    <cellStyle name="Обычный 2 2 4 2" xfId="360"/>
    <cellStyle name="Обычный 2 2 4 2 2" xfId="361"/>
    <cellStyle name="Обычный 2 2 5" xfId="362"/>
    <cellStyle name="Обычный 2 2 5 2" xfId="363"/>
    <cellStyle name="Обычный 2 2 5 3" xfId="364"/>
    <cellStyle name="Обычный 2 2 6" xfId="365"/>
    <cellStyle name="Обычный 2 2 7" xfId="366"/>
    <cellStyle name="Обычный 2 2 7 2" xfId="367"/>
    <cellStyle name="Обычный 2 2 8" xfId="368"/>
    <cellStyle name="Обычный 2 2 9" xfId="369"/>
    <cellStyle name="Обычный 2 3" xfId="370"/>
    <cellStyle name="Обычный 2 4" xfId="371"/>
    <cellStyle name="Обычный 2 4 2" xfId="372"/>
    <cellStyle name="Обычный 2 4 2 2" xfId="373"/>
    <cellStyle name="Обычный 2 4 2 2 2" xfId="374"/>
    <cellStyle name="Обычный 2 4 2 2 3" xfId="442"/>
    <cellStyle name="Обычный 2 4 2 3" xfId="375"/>
    <cellStyle name="Обычный 2 4 3" xfId="376"/>
    <cellStyle name="Обычный 2 4 3 2" xfId="377"/>
    <cellStyle name="Обычный 2 4 3 2 2" xfId="443"/>
    <cellStyle name="Обычный 2 4 4" xfId="441"/>
    <cellStyle name="Обычный 2 5" xfId="378"/>
    <cellStyle name="Обычный 2 5 2" xfId="379"/>
    <cellStyle name="Обычный 2 5 2 2" xfId="380"/>
    <cellStyle name="Обычный 2 5 2 3" xfId="444"/>
    <cellStyle name="Обычный 2 6" xfId="381"/>
    <cellStyle name="Обычный 2 6 2" xfId="382"/>
    <cellStyle name="Обычный 2 6 3" xfId="383"/>
    <cellStyle name="Обычный 2 6 4" xfId="445"/>
    <cellStyle name="Обычный 2 7" xfId="384"/>
    <cellStyle name="Обычный 2 8" xfId="385"/>
    <cellStyle name="Обычный 2 8 2" xfId="386"/>
    <cellStyle name="Обычный 2 8 3" xfId="446"/>
    <cellStyle name="Обычный 2 9" xfId="387"/>
    <cellStyle name="Обычный 2 9 2" xfId="447"/>
    <cellStyle name="Обычный 2_09-03-01 Сясь техническая инвентаризация" xfId="388"/>
    <cellStyle name="Обычный 3" xfId="389"/>
    <cellStyle name="Обычный 4" xfId="390"/>
    <cellStyle name="Обычный 4 2" xfId="448"/>
    <cellStyle name="Обычный 5" xfId="391"/>
    <cellStyle name="Обычный 6" xfId="392"/>
    <cellStyle name="Обычный 6 2" xfId="393"/>
    <cellStyle name="Обычный 6 2 2" xfId="394"/>
    <cellStyle name="Обычный 6 2 2 2" xfId="395"/>
    <cellStyle name="Обычный 6 2 2 2 2" xfId="450"/>
    <cellStyle name="Обычный 6 2 3" xfId="396"/>
    <cellStyle name="Обычный 6 2 3 2" xfId="451"/>
    <cellStyle name="Обычный 6 2 4" xfId="449"/>
    <cellStyle name="Обычный 6 3" xfId="397"/>
    <cellStyle name="Обычный 6 3 2" xfId="398"/>
    <cellStyle name="Обычный 6 3 3" xfId="399"/>
    <cellStyle name="Обычный 6 3 4" xfId="452"/>
    <cellStyle name="Обычный 6 4" xfId="400"/>
    <cellStyle name="Обычный 6 4 2" xfId="453"/>
    <cellStyle name="Обычный 6 5" xfId="401"/>
    <cellStyle name="Обычный 6 6" xfId="402"/>
    <cellStyle name="Обычный 6 7" xfId="403"/>
    <cellStyle name="Обычный 7" xfId="404"/>
    <cellStyle name="Обычный 7 2" xfId="405"/>
    <cellStyle name="Обычный 7 2 2" xfId="406"/>
    <cellStyle name="Обычный 7 2 2 2" xfId="455"/>
    <cellStyle name="Обычный 7 3" xfId="454"/>
    <cellStyle name="Обычный 8" xfId="407"/>
    <cellStyle name="Обычный 8 2" xfId="408"/>
    <cellStyle name="Обычный 8 3" xfId="409"/>
    <cellStyle name="Обычный 8 4" xfId="410"/>
    <cellStyle name="Обычный 8 4 2" xfId="456"/>
    <cellStyle name="Обычный 9" xfId="411"/>
    <cellStyle name="Обычный 9 2" xfId="412"/>
    <cellStyle name="Параметр" xfId="413"/>
    <cellStyle name="ПеременныеСметы" xfId="414"/>
    <cellStyle name="Плохой 2" xfId="415"/>
    <cellStyle name="Пояснение 2" xfId="416"/>
    <cellStyle name="Примечание 2" xfId="417"/>
    <cellStyle name="РесСмета" xfId="418"/>
    <cellStyle name="СводВедРес" xfId="435"/>
    <cellStyle name="СводкаСтоимРаб" xfId="419"/>
    <cellStyle name="СводРасч" xfId="420"/>
    <cellStyle name="Связанная ячейка 2" xfId="421"/>
    <cellStyle name="Стиль 1" xfId="422"/>
    <cellStyle name="Текст предупреждения 2" xfId="423"/>
    <cellStyle name="Титул" xfId="424"/>
    <cellStyle name="Финансовый 2" xfId="426"/>
    <cellStyle name="Финансовый 2 2" xfId="427"/>
    <cellStyle name="Финансовый 2 3" xfId="428"/>
    <cellStyle name="Финансовый 3" xfId="429"/>
    <cellStyle name="Финансовый 4" xfId="430"/>
    <cellStyle name="Финансовый 5" xfId="425"/>
    <cellStyle name="Хвост" xfId="431"/>
    <cellStyle name="Хороший 2" xfId="432"/>
    <cellStyle name="Ценник" xfId="436"/>
    <cellStyle name="Экспертиза" xfId="4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28576</xdr:colOff>
      <xdr:row>50</xdr:row>
      <xdr:rowOff>0</xdr:rowOff>
    </xdr:from>
    <xdr:to>
      <xdr:col>34</xdr:col>
      <xdr:colOff>47625</xdr:colOff>
      <xdr:row>52</xdr:row>
      <xdr:rowOff>75368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707851" y="10915651"/>
          <a:ext cx="628650" cy="412056"/>
        </a:xfrm>
        <a:prstGeom prst="rect">
          <a:avLst/>
        </a:prstGeom>
      </xdr:spPr>
    </xdr:pic>
    <xdr:clientData/>
  </xdr:twoCellAnchor>
  <xdr:twoCellAnchor editAs="oneCell">
    <xdr:from>
      <xdr:col>32</xdr:col>
      <xdr:colOff>495300</xdr:colOff>
      <xdr:row>50</xdr:row>
      <xdr:rowOff>0</xdr:rowOff>
    </xdr:from>
    <xdr:to>
      <xdr:col>35</xdr:col>
      <xdr:colOff>154053</xdr:colOff>
      <xdr:row>53</xdr:row>
      <xdr:rowOff>64011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4564975" y="9915525"/>
          <a:ext cx="1487553" cy="573074"/>
        </a:xfrm>
        <a:prstGeom prst="rect">
          <a:avLst/>
        </a:prstGeom>
      </xdr:spPr>
    </xdr:pic>
    <xdr:clientData/>
  </xdr:twoCellAnchor>
  <xdr:twoCellAnchor editAs="oneCell">
    <xdr:from>
      <xdr:col>33</xdr:col>
      <xdr:colOff>66675</xdr:colOff>
      <xdr:row>50</xdr:row>
      <xdr:rowOff>0</xdr:rowOff>
    </xdr:from>
    <xdr:to>
      <xdr:col>35</xdr:col>
      <xdr:colOff>182614</xdr:colOff>
      <xdr:row>57</xdr:row>
      <xdr:rowOff>131962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4745950" y="8648700"/>
          <a:ext cx="1335140" cy="1304657"/>
        </a:xfrm>
        <a:prstGeom prst="rect">
          <a:avLst/>
        </a:prstGeom>
      </xdr:spPr>
    </xdr:pic>
    <xdr:clientData/>
  </xdr:twoCellAnchor>
  <xdr:twoCellAnchor editAs="oneCell">
    <xdr:from>
      <xdr:col>34</xdr:col>
      <xdr:colOff>47625</xdr:colOff>
      <xdr:row>50</xdr:row>
      <xdr:rowOff>0</xdr:rowOff>
    </xdr:from>
    <xdr:to>
      <xdr:col>36</xdr:col>
      <xdr:colOff>59925</xdr:colOff>
      <xdr:row>52</xdr:row>
      <xdr:rowOff>60715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5336500" y="10439400"/>
          <a:ext cx="1231499" cy="4023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T51"/>
  <sheetViews>
    <sheetView showGridLines="0" tabSelected="1" view="pageBreakPreview" zoomScale="85" zoomScaleNormal="100" zoomScaleSheetLayoutView="85" workbookViewId="0">
      <selection activeCell="D25" sqref="A25:H51"/>
    </sheetView>
  </sheetViews>
  <sheetFormatPr defaultRowHeight="13.5"/>
  <cols>
    <col min="1" max="1" width="5" style="1" customWidth="1"/>
    <col min="2" max="2" width="22.7109375" style="2" customWidth="1"/>
    <col min="3" max="3" width="53.42578125" style="2" customWidth="1"/>
    <col min="4" max="4" width="19.140625" style="8" customWidth="1"/>
    <col min="5" max="7" width="16.140625" style="8" customWidth="1"/>
    <col min="8" max="8" width="19.140625" style="8" customWidth="1"/>
    <col min="9" max="9" width="28.5703125" style="11" hidden="1" customWidth="1"/>
    <col min="10" max="10" width="15" style="11" customWidth="1"/>
    <col min="11" max="13" width="9.140625" style="11"/>
    <col min="14" max="14" width="15.42578125" style="11" bestFit="1" customWidth="1"/>
    <col min="15" max="16384" width="9.140625" style="11"/>
  </cols>
  <sheetData>
    <row r="1" spans="1:8" ht="15.75" customHeight="1">
      <c r="D1" s="3"/>
      <c r="E1" s="3"/>
      <c r="F1" s="3"/>
      <c r="G1" s="3"/>
      <c r="H1" s="4" t="s">
        <v>4</v>
      </c>
    </row>
    <row r="2" spans="1:8">
      <c r="B2" s="2" t="s">
        <v>5</v>
      </c>
      <c r="C2" s="5"/>
      <c r="D2" s="6" t="s">
        <v>36</v>
      </c>
      <c r="E2" s="6"/>
      <c r="F2" s="6"/>
      <c r="G2" s="6"/>
      <c r="H2" s="3"/>
    </row>
    <row r="3" spans="1:8">
      <c r="D3" s="7" t="s">
        <v>6</v>
      </c>
      <c r="F3" s="3"/>
      <c r="G3" s="3"/>
      <c r="H3" s="3"/>
    </row>
    <row r="4" spans="1:8">
      <c r="B4" s="2" t="s">
        <v>38</v>
      </c>
      <c r="C4" s="9"/>
      <c r="D4" s="3"/>
      <c r="E4" s="7"/>
      <c r="F4" s="3"/>
      <c r="G4" s="3"/>
      <c r="H4" s="3"/>
    </row>
    <row r="5" spans="1:8">
      <c r="D5" s="3"/>
      <c r="E5" s="7"/>
      <c r="F5" s="3"/>
      <c r="G5" s="3"/>
      <c r="H5" s="3"/>
    </row>
    <row r="6" spans="1:8">
      <c r="B6" s="21" t="s">
        <v>48</v>
      </c>
      <c r="C6" s="21"/>
      <c r="D6" s="3"/>
      <c r="E6" s="7"/>
      <c r="F6" s="3"/>
      <c r="G6" s="3"/>
      <c r="H6" s="3"/>
    </row>
    <row r="7" spans="1:8">
      <c r="B7" s="21" t="s">
        <v>11</v>
      </c>
      <c r="D7" s="3"/>
      <c r="E7" s="3"/>
      <c r="F7" s="3"/>
      <c r="G7" s="3"/>
      <c r="H7" s="3"/>
    </row>
    <row r="8" spans="1:8">
      <c r="C8" s="5"/>
      <c r="D8" s="6"/>
      <c r="E8" s="10"/>
      <c r="F8" s="6"/>
      <c r="G8" s="6"/>
      <c r="H8" s="3"/>
    </row>
    <row r="9" spans="1:8">
      <c r="D9" s="7" t="s">
        <v>7</v>
      </c>
      <c r="F9" s="3"/>
      <c r="G9" s="3"/>
      <c r="H9" s="3"/>
    </row>
    <row r="10" spans="1:8">
      <c r="D10" s="3"/>
      <c r="E10" s="7"/>
      <c r="F10" s="3"/>
      <c r="G10" s="3"/>
      <c r="H10" s="3"/>
    </row>
    <row r="11" spans="1:8">
      <c r="B11" s="2" t="s">
        <v>40</v>
      </c>
      <c r="C11" s="11"/>
      <c r="D11" s="11"/>
      <c r="E11" s="11"/>
      <c r="F11" s="11"/>
      <c r="G11" s="11"/>
      <c r="H11" s="3"/>
    </row>
    <row r="12" spans="1:8">
      <c r="G12" s="3"/>
      <c r="H12" s="3"/>
    </row>
    <row r="13" spans="1:8" ht="13.5" customHeight="1">
      <c r="C13" s="24"/>
      <c r="D13" s="12" t="s">
        <v>49</v>
      </c>
      <c r="E13" s="25"/>
      <c r="F13" s="12"/>
      <c r="G13" s="3"/>
      <c r="H13" s="3"/>
    </row>
    <row r="14" spans="1:8">
      <c r="D14" s="13"/>
      <c r="F14" s="3"/>
      <c r="G14" s="3"/>
      <c r="H14" s="3"/>
    </row>
    <row r="15" spans="1:8" ht="57" customHeight="1">
      <c r="A15" s="29" t="s">
        <v>39</v>
      </c>
      <c r="B15" s="29"/>
      <c r="C15" s="29"/>
      <c r="D15" s="29"/>
      <c r="E15" s="29"/>
      <c r="F15" s="29"/>
      <c r="G15" s="29"/>
      <c r="H15" s="29"/>
    </row>
    <row r="16" spans="1:8">
      <c r="D16" s="7" t="s">
        <v>0</v>
      </c>
      <c r="F16" s="3"/>
      <c r="G16" s="3"/>
      <c r="H16" s="3"/>
    </row>
    <row r="17" spans="1:20">
      <c r="A17" s="11"/>
      <c r="C17" s="11"/>
      <c r="D17" s="13"/>
      <c r="E17" s="3"/>
      <c r="F17" s="3"/>
      <c r="G17" s="3"/>
      <c r="H17" s="3"/>
    </row>
    <row r="18" spans="1:20" ht="42.75" customHeight="1">
      <c r="A18" s="29" t="s">
        <v>44</v>
      </c>
      <c r="B18" s="29"/>
      <c r="C18" s="29"/>
      <c r="D18" s="29"/>
      <c r="E18" s="29"/>
      <c r="F18" s="29"/>
      <c r="G18" s="29"/>
      <c r="H18" s="29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</row>
    <row r="19" spans="1:20" ht="12.75" customHeight="1">
      <c r="A19" s="26" t="s">
        <v>43</v>
      </c>
      <c r="B19" s="30" t="s">
        <v>8</v>
      </c>
      <c r="C19" s="30" t="s">
        <v>9</v>
      </c>
      <c r="D19" s="33" t="s">
        <v>41</v>
      </c>
      <c r="E19" s="33"/>
      <c r="F19" s="33"/>
      <c r="G19" s="33"/>
      <c r="H19" s="26" t="s">
        <v>42</v>
      </c>
    </row>
    <row r="20" spans="1:20" ht="12.75" customHeight="1">
      <c r="A20" s="26"/>
      <c r="B20" s="31"/>
      <c r="C20" s="31"/>
      <c r="D20" s="26" t="s">
        <v>10</v>
      </c>
      <c r="E20" s="26" t="s">
        <v>1</v>
      </c>
      <c r="F20" s="26" t="s">
        <v>2</v>
      </c>
      <c r="G20" s="26" t="s">
        <v>3</v>
      </c>
      <c r="H20" s="26"/>
    </row>
    <row r="21" spans="1:20">
      <c r="A21" s="26"/>
      <c r="B21" s="31"/>
      <c r="C21" s="31"/>
      <c r="D21" s="26"/>
      <c r="E21" s="26"/>
      <c r="F21" s="26"/>
      <c r="G21" s="26"/>
      <c r="H21" s="26"/>
    </row>
    <row r="22" spans="1:20" ht="27.75" customHeight="1">
      <c r="A22" s="26"/>
      <c r="B22" s="32"/>
      <c r="C22" s="32"/>
      <c r="D22" s="26"/>
      <c r="E22" s="26"/>
      <c r="F22" s="26"/>
      <c r="G22" s="26"/>
      <c r="H22" s="26"/>
    </row>
    <row r="23" spans="1:20">
      <c r="A23" s="14">
        <v>1</v>
      </c>
      <c r="B23" s="15">
        <v>2</v>
      </c>
      <c r="C23" s="15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</row>
    <row r="24" spans="1:20">
      <c r="A24" s="27" t="s">
        <v>28</v>
      </c>
      <c r="B24" s="28"/>
      <c r="C24" s="28"/>
      <c r="D24" s="28"/>
      <c r="E24" s="28"/>
      <c r="F24" s="28"/>
      <c r="G24" s="28"/>
      <c r="H24" s="28"/>
      <c r="I24" s="18"/>
    </row>
    <row r="25" spans="1:20" ht="40.5" customHeight="1">
      <c r="A25" s="34">
        <v>1</v>
      </c>
      <c r="B25" s="35" t="s">
        <v>31</v>
      </c>
      <c r="C25" s="35" t="s">
        <v>45</v>
      </c>
      <c r="D25" s="16">
        <v>5567619.46</v>
      </c>
      <c r="E25" s="16"/>
      <c r="F25" s="16"/>
      <c r="G25" s="36"/>
      <c r="H25" s="16">
        <f>SUM(D25:G25)</f>
        <v>5567619.46</v>
      </c>
      <c r="I25" s="18"/>
    </row>
    <row r="26" spans="1:20" ht="40.5" customHeight="1">
      <c r="A26" s="34">
        <v>2</v>
      </c>
      <c r="B26" s="35" t="s">
        <v>37</v>
      </c>
      <c r="C26" s="35" t="s">
        <v>47</v>
      </c>
      <c r="D26" s="16">
        <v>1595336.11</v>
      </c>
      <c r="E26" s="16"/>
      <c r="F26" s="16"/>
      <c r="G26" s="36"/>
      <c r="H26" s="16">
        <f>SUM(D26:G26)</f>
        <v>1595336.11</v>
      </c>
      <c r="I26" s="18"/>
      <c r="N26" s="23"/>
    </row>
    <row r="27" spans="1:20">
      <c r="A27" s="37"/>
      <c r="B27" s="38" t="s">
        <v>29</v>
      </c>
      <c r="C27" s="39"/>
      <c r="D27" s="16">
        <f>D25+D26</f>
        <v>7162955.5700000003</v>
      </c>
      <c r="E27" s="16"/>
      <c r="F27" s="16"/>
      <c r="G27" s="16"/>
      <c r="H27" s="16">
        <f>SUM(D27:G27)</f>
        <v>7162955.5700000003</v>
      </c>
      <c r="I27" s="18"/>
      <c r="N27" s="23"/>
    </row>
    <row r="28" spans="1:20" hidden="1">
      <c r="A28" s="40" t="s">
        <v>12</v>
      </c>
      <c r="B28" s="41"/>
      <c r="C28" s="41"/>
      <c r="D28" s="41"/>
      <c r="E28" s="41"/>
      <c r="F28" s="41"/>
      <c r="G28" s="41"/>
      <c r="H28" s="41"/>
      <c r="I28" s="18"/>
    </row>
    <row r="29" spans="1:20" ht="70.5" hidden="1" customHeight="1">
      <c r="A29" s="34"/>
      <c r="B29" s="35"/>
      <c r="C29" s="35"/>
      <c r="D29" s="16"/>
      <c r="E29" s="16"/>
      <c r="F29" s="16"/>
      <c r="G29" s="36"/>
      <c r="H29" s="16"/>
      <c r="I29" s="18"/>
    </row>
    <row r="30" spans="1:20" hidden="1">
      <c r="A30" s="37"/>
      <c r="B30" s="38" t="s">
        <v>13</v>
      </c>
      <c r="C30" s="39"/>
      <c r="D30" s="16">
        <f>D29</f>
        <v>0</v>
      </c>
      <c r="E30" s="16">
        <f>E29</f>
        <v>0</v>
      </c>
      <c r="F30" s="16">
        <f>F29</f>
        <v>0</v>
      </c>
      <c r="G30" s="16"/>
      <c r="H30" s="16">
        <f>H29</f>
        <v>0</v>
      </c>
      <c r="I30" s="18"/>
    </row>
    <row r="31" spans="1:20">
      <c r="A31" s="40" t="s">
        <v>14</v>
      </c>
      <c r="B31" s="41"/>
      <c r="C31" s="41"/>
      <c r="D31" s="41"/>
      <c r="E31" s="41"/>
      <c r="F31" s="41"/>
      <c r="G31" s="41"/>
      <c r="H31" s="41"/>
      <c r="I31" s="18"/>
      <c r="N31" s="23"/>
    </row>
    <row r="32" spans="1:20">
      <c r="A32" s="37"/>
      <c r="B32" s="38" t="s">
        <v>15</v>
      </c>
      <c r="C32" s="39"/>
      <c r="D32" s="16">
        <f>D30+D27</f>
        <v>7162955.5700000003</v>
      </c>
      <c r="E32" s="16"/>
      <c r="F32" s="16"/>
      <c r="G32" s="16"/>
      <c r="H32" s="16">
        <f>SUM(D32:G32)</f>
        <v>7162955.5700000003</v>
      </c>
      <c r="I32" s="18"/>
      <c r="N32" s="23"/>
    </row>
    <row r="33" spans="1:14">
      <c r="A33" s="40" t="s">
        <v>16</v>
      </c>
      <c r="B33" s="41"/>
      <c r="C33" s="41"/>
      <c r="D33" s="41"/>
      <c r="E33" s="41"/>
      <c r="F33" s="41"/>
      <c r="G33" s="41"/>
      <c r="H33" s="41"/>
      <c r="I33" s="18"/>
      <c r="N33" s="23"/>
    </row>
    <row r="34" spans="1:14">
      <c r="A34" s="34">
        <v>3</v>
      </c>
      <c r="B34" s="17"/>
      <c r="C34" s="17" t="s">
        <v>26</v>
      </c>
      <c r="D34" s="16">
        <f>D32*0.037*0.8</f>
        <v>212023.48487200003</v>
      </c>
      <c r="E34" s="16"/>
      <c r="F34" s="16"/>
      <c r="G34" s="16"/>
      <c r="H34" s="16">
        <v>212023.48</v>
      </c>
      <c r="I34" s="18"/>
    </row>
    <row r="35" spans="1:14">
      <c r="A35" s="37"/>
      <c r="B35" s="38" t="s">
        <v>24</v>
      </c>
      <c r="C35" s="39"/>
      <c r="D35" s="16">
        <f>D34</f>
        <v>212023.48487200003</v>
      </c>
      <c r="E35" s="16"/>
      <c r="F35" s="16"/>
      <c r="G35" s="16"/>
      <c r="H35" s="16">
        <f>SUM(D35:G35)</f>
        <v>212023.48487200003</v>
      </c>
      <c r="I35" s="18"/>
    </row>
    <row r="36" spans="1:14">
      <c r="A36" s="37"/>
      <c r="B36" s="38" t="s">
        <v>17</v>
      </c>
      <c r="C36" s="39"/>
      <c r="D36" s="16">
        <f>D35+D32</f>
        <v>7374979.0548720006</v>
      </c>
      <c r="E36" s="16"/>
      <c r="F36" s="16"/>
      <c r="G36" s="16"/>
      <c r="H36" s="16">
        <f>SUM(D36:G36)</f>
        <v>7374979.0548720006</v>
      </c>
      <c r="I36" s="18"/>
    </row>
    <row r="37" spans="1:14">
      <c r="A37" s="40" t="s">
        <v>18</v>
      </c>
      <c r="B37" s="41"/>
      <c r="C37" s="41"/>
      <c r="D37" s="41"/>
      <c r="E37" s="41"/>
      <c r="F37" s="41"/>
      <c r="G37" s="41"/>
      <c r="H37" s="41"/>
      <c r="I37" s="18"/>
    </row>
    <row r="38" spans="1:14" ht="29.25" customHeight="1">
      <c r="A38" s="34">
        <v>4</v>
      </c>
      <c r="B38" s="17" t="s">
        <v>46</v>
      </c>
      <c r="C38" s="17" t="s">
        <v>27</v>
      </c>
      <c r="D38" s="16">
        <v>0</v>
      </c>
      <c r="E38" s="16"/>
      <c r="F38" s="42"/>
      <c r="G38" s="16"/>
      <c r="H38" s="16">
        <v>0</v>
      </c>
      <c r="I38" s="18"/>
    </row>
    <row r="39" spans="1:14" ht="29.25" hidden="1" customHeight="1">
      <c r="A39" s="34"/>
      <c r="B39" s="17"/>
      <c r="C39" s="17"/>
      <c r="D39" s="16"/>
      <c r="E39" s="16"/>
      <c r="F39" s="42"/>
      <c r="G39" s="16"/>
      <c r="H39" s="16"/>
      <c r="I39" s="18"/>
    </row>
    <row r="40" spans="1:14">
      <c r="A40" s="34">
        <v>5</v>
      </c>
      <c r="B40" s="17" t="s">
        <v>33</v>
      </c>
      <c r="C40" s="17" t="s">
        <v>35</v>
      </c>
      <c r="D40" s="16"/>
      <c r="E40" s="16"/>
      <c r="F40" s="16"/>
      <c r="G40" s="16">
        <v>125049.51</v>
      </c>
      <c r="H40" s="16">
        <f>SUM(D40:G40)</f>
        <v>125049.51</v>
      </c>
      <c r="I40" s="18"/>
    </row>
    <row r="41" spans="1:14" ht="42" hidden="1" customHeight="1">
      <c r="A41" s="34"/>
      <c r="B41" s="17"/>
      <c r="C41" s="17"/>
      <c r="D41" s="16"/>
      <c r="E41" s="16"/>
      <c r="F41" s="16"/>
      <c r="G41" s="16"/>
      <c r="H41" s="16"/>
      <c r="I41" s="18"/>
    </row>
    <row r="42" spans="1:14" ht="13.5" customHeight="1">
      <c r="A42" s="43"/>
      <c r="B42" s="44" t="s">
        <v>25</v>
      </c>
      <c r="C42" s="45"/>
      <c r="D42" s="16">
        <f t="shared" ref="D42" si="0">SUM(D38:D41)</f>
        <v>0</v>
      </c>
      <c r="E42" s="16"/>
      <c r="F42" s="16"/>
      <c r="G42" s="16">
        <f>SUM(G38:G41)</f>
        <v>125049.51</v>
      </c>
      <c r="H42" s="16">
        <f>SUM(D42:G42)</f>
        <v>125049.51</v>
      </c>
      <c r="I42" s="18"/>
    </row>
    <row r="43" spans="1:14">
      <c r="A43" s="37"/>
      <c r="B43" s="38" t="s">
        <v>19</v>
      </c>
      <c r="C43" s="39"/>
      <c r="D43" s="16">
        <f>D42+D36</f>
        <v>7374979.0548720006</v>
      </c>
      <c r="E43" s="16"/>
      <c r="F43" s="16"/>
      <c r="G43" s="16">
        <f>G42+G36</f>
        <v>125049.51</v>
      </c>
      <c r="H43" s="16">
        <f>D43+G43</f>
        <v>7500028.5648720004</v>
      </c>
      <c r="I43" s="18"/>
    </row>
    <row r="44" spans="1:14" s="20" customFormat="1" ht="27" hidden="1">
      <c r="A44" s="37">
        <v>11</v>
      </c>
      <c r="B44" s="46"/>
      <c r="C44" s="47" t="s">
        <v>34</v>
      </c>
      <c r="D44" s="16"/>
      <c r="E44" s="16"/>
      <c r="F44" s="16"/>
      <c r="G44" s="16"/>
      <c r="H44" s="16">
        <f>D44</f>
        <v>0</v>
      </c>
      <c r="I44" s="19"/>
    </row>
    <row r="45" spans="1:14" s="20" customFormat="1" hidden="1">
      <c r="A45" s="48"/>
      <c r="B45" s="46"/>
      <c r="C45" s="49" t="s">
        <v>32</v>
      </c>
      <c r="D45" s="16" t="e">
        <f>#REF!+D44</f>
        <v>#REF!</v>
      </c>
      <c r="E45" s="16"/>
      <c r="F45" s="16"/>
      <c r="G45" s="16" t="e">
        <f>#REF!+G44</f>
        <v>#REF!</v>
      </c>
      <c r="H45" s="16" t="e">
        <f>#REF!+H44</f>
        <v>#REF!</v>
      </c>
      <c r="I45" s="19"/>
    </row>
    <row r="46" spans="1:14" hidden="1">
      <c r="A46" s="40" t="s">
        <v>20</v>
      </c>
      <c r="B46" s="41"/>
      <c r="C46" s="41"/>
      <c r="D46" s="41"/>
      <c r="E46" s="41"/>
      <c r="F46" s="41"/>
      <c r="G46" s="41"/>
      <c r="H46" s="41"/>
      <c r="I46" s="18"/>
    </row>
    <row r="47" spans="1:14" hidden="1">
      <c r="A47" s="34">
        <v>10</v>
      </c>
      <c r="B47" s="35" t="s">
        <v>30</v>
      </c>
      <c r="C47" s="35" t="s">
        <v>21</v>
      </c>
      <c r="D47" s="16" t="e">
        <f>D45*0.2</f>
        <v>#REF!</v>
      </c>
      <c r="E47" s="16"/>
      <c r="F47" s="16"/>
      <c r="G47" s="16" t="e">
        <f>(G45-G40)*0.2</f>
        <v>#REF!</v>
      </c>
      <c r="H47" s="16" t="e">
        <f>SUM(D47:G47)</f>
        <v>#REF!</v>
      </c>
      <c r="I47" s="18"/>
    </row>
    <row r="48" spans="1:14" hidden="1">
      <c r="A48" s="37"/>
      <c r="B48" s="38" t="s">
        <v>22</v>
      </c>
      <c r="C48" s="39"/>
      <c r="D48" s="16" t="e">
        <f>D47</f>
        <v>#REF!</v>
      </c>
      <c r="E48" s="16"/>
      <c r="F48" s="16"/>
      <c r="G48" s="16" t="e">
        <f>G47</f>
        <v>#REF!</v>
      </c>
      <c r="H48" s="16" t="e">
        <f>H47</f>
        <v>#REF!</v>
      </c>
      <c r="I48" s="18"/>
    </row>
    <row r="49" spans="1:9" hidden="1">
      <c r="A49" s="37"/>
      <c r="B49" s="38" t="s">
        <v>23</v>
      </c>
      <c r="C49" s="39"/>
      <c r="D49" s="16" t="e">
        <f>D48+D45</f>
        <v>#REF!</v>
      </c>
      <c r="E49" s="16"/>
      <c r="F49" s="16"/>
      <c r="G49" s="16" t="e">
        <f>G48+G45</f>
        <v>#REF!</v>
      </c>
      <c r="H49" s="50" t="e">
        <f>H48+H45</f>
        <v>#REF!</v>
      </c>
      <c r="I49" s="18"/>
    </row>
    <row r="50" spans="1:9" hidden="1">
      <c r="A50" s="51"/>
      <c r="B50" s="52"/>
      <c r="C50" s="52"/>
      <c r="D50" s="53"/>
      <c r="E50" s="53"/>
      <c r="F50" s="53"/>
      <c r="G50" s="53"/>
      <c r="H50" s="53"/>
    </row>
    <row r="51" spans="1:9">
      <c r="A51" s="51"/>
      <c r="B51" s="52"/>
      <c r="C51" s="52"/>
      <c r="D51" s="53"/>
      <c r="E51" s="53"/>
      <c r="F51" s="53"/>
      <c r="G51" s="53"/>
      <c r="H51" s="53"/>
    </row>
  </sheetData>
  <mergeCells count="26">
    <mergeCell ref="A15:H15"/>
    <mergeCell ref="B35:C35"/>
    <mergeCell ref="B42:C42"/>
    <mergeCell ref="A33:H33"/>
    <mergeCell ref="D20:D22"/>
    <mergeCell ref="E20:E22"/>
    <mergeCell ref="F20:F22"/>
    <mergeCell ref="B32:C32"/>
    <mergeCell ref="B19:B22"/>
    <mergeCell ref="C19:C22"/>
    <mergeCell ref="D19:G19"/>
    <mergeCell ref="A24:H24"/>
    <mergeCell ref="B27:C27"/>
    <mergeCell ref="A18:H18"/>
    <mergeCell ref="A19:A22"/>
    <mergeCell ref="G20:G22"/>
    <mergeCell ref="H19:H22"/>
    <mergeCell ref="B48:C48"/>
    <mergeCell ref="B49:C49"/>
    <mergeCell ref="A37:H37"/>
    <mergeCell ref="B43:C43"/>
    <mergeCell ref="A46:H46"/>
    <mergeCell ref="B36:C36"/>
    <mergeCell ref="A28:H28"/>
    <mergeCell ref="B30:C30"/>
    <mergeCell ref="A31:H31"/>
  </mergeCells>
  <pageMargins left="0.51181102362204722" right="0.31496062992125984" top="0.74803149606299213" bottom="0.74803149606299213" header="0.31496062992125984" footer="0.31496062992125984"/>
  <pageSetup paperSize="9" scale="84" fitToHeight="8" orientation="landscape" r:id="rId1"/>
  <headerFooter alignWithMargins="0">
    <oddFooter>&amp;RСтраница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расчет'!Заголовки_для_печати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TELETRADER</dc:creator>
  <cp:lastModifiedBy>dmitrievaai</cp:lastModifiedBy>
  <cp:lastPrinted>2021-02-05T11:47:38Z</cp:lastPrinted>
  <dcterms:created xsi:type="dcterms:W3CDTF">2002-03-25T05:35:56Z</dcterms:created>
  <dcterms:modified xsi:type="dcterms:W3CDTF">2021-03-26T02:07:15Z</dcterms:modified>
</cp:coreProperties>
</file>